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Default Extension="emf" ContentType="image/x-emf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activeX/activeX1.xml" ContentType="application/vnd.ms-office.activeX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Default Extension="doc" ContentType="application/msword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Default Extension="bin" ContentType="application/vnd.openxmlformats-officedocument.spreadsheetml.printerSettings"/>
  <Default Extension="png" ContentType="image/png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activeX/activeX1.bin" ContentType="application/vnd.ms-office.activeX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updateLinks="never" codeName="xlsBook" defaultThemeVersion="124226"/>
  <bookViews>
    <workbookView xWindow="-75" yWindow="4095" windowWidth="15225" windowHeight="2550" tabRatio="835" firstSheet="1" activeTab="8"/>
  </bookViews>
  <sheets>
    <sheet name="modProv" sheetId="530" state="veryHidden" r:id="rId1"/>
    <sheet name="Инструкция" sheetId="525" r:id="rId2"/>
    <sheet name="Справочная информация" sheetId="524" state="veryHidden" r:id="rId3"/>
    <sheet name="Лог обновления" sheetId="429" state="veryHidden" r:id="rId4"/>
    <sheet name="Титульный" sheetId="437" r:id="rId5"/>
    <sheet name="Список СТ (не дифф)" sheetId="497" r:id="rId6"/>
    <sheet name="ТС доступ (не дифф)" sheetId="501" r:id="rId7"/>
    <sheet name="Список СТ (дифф)" sheetId="528" state="veryHidden" r:id="rId8"/>
    <sheet name="Ссылки на публикации" sheetId="515" r:id="rId9"/>
    <sheet name="Комментарии" sheetId="431" r:id="rId10"/>
    <sheet name="Проверка" sheetId="432" r:id="rId11"/>
    <sheet name="AllSheetsInThisWorkbook" sheetId="389" state="veryHidden" r:id="rId12"/>
    <sheet name="TEHSHEET" sheetId="205" state="veryHidden" r:id="rId13"/>
    <sheet name="et_union_hor" sheetId="471" state="veryHidden" r:id="rId14"/>
    <sheet name="et_union_vert" sheetId="521" state="veryHidden" r:id="rId15"/>
    <sheet name="modInfo" sheetId="513" state="veryHidden" r:id="rId16"/>
    <sheet name="modReestr" sheetId="433" state="veryHidden" r:id="rId17"/>
    <sheet name="modfrmReestr" sheetId="434" state="veryHidden" r:id="rId18"/>
    <sheet name="modUpdTemplMain" sheetId="424" state="veryHidden" r:id="rId19"/>
    <sheet name="REESTR_ORG" sheetId="390" state="veryHidden" r:id="rId20"/>
    <sheet name="modClassifierValidate" sheetId="400" state="veryHidden" r:id="rId21"/>
    <sheet name="modHyp" sheetId="398" state="veryHidden" r:id="rId22"/>
    <sheet name="modList00" sheetId="498" state="veryHidden" r:id="rId23"/>
    <sheet name="modList01" sheetId="500" state="veryHidden" r:id="rId24"/>
    <sheet name="modList02" sheetId="504" state="veryHidden" r:id="rId25"/>
    <sheet name="modList03" sheetId="516" state="veryHidden" r:id="rId26"/>
    <sheet name="modList04" sheetId="529" state="veryHidden" r:id="rId27"/>
    <sheet name="modfrmDateChoose" sheetId="517" state="veryHidden" r:id="rId28"/>
    <sheet name="modComm" sheetId="514" state="veryHidden" r:id="rId29"/>
    <sheet name="modThisWorkbook" sheetId="511" state="veryHidden" r:id="rId30"/>
    <sheet name="REESTR_MO" sheetId="518" state="veryHidden" r:id="rId31"/>
    <sheet name="modfrmReestrMR" sheetId="519" state="veryHidden" r:id="rId32"/>
    <sheet name="modfrmRegion" sheetId="526" state="veryHidden" r:id="rId33"/>
    <sheet name="modfrmCheckUpdates" sheetId="512" state="veryHidden" r:id="rId34"/>
  </sheets>
  <definedNames>
    <definedName name="_xlnm._FilterDatabase" localSheetId="10" hidden="1">Проверка!$B$4:$D$4</definedName>
    <definedName name="anscount" hidden="1">1</definedName>
    <definedName name="checkCell_1">'Список СТ (не дифф)'!$D$9:$M$16</definedName>
    <definedName name="checkCell_2">'ТС доступ (не дифф)'!$D$10:$F$16</definedName>
    <definedName name="checkCell_3">'Ссылки на публикации'!$D$11:$H$13</definedName>
    <definedName name="checkCell_4">'Список СТ (дифф)'!$D$9:$S$10</definedName>
    <definedName name="chkGetUpdatesValue">Инструкция!$AA$104</definedName>
    <definedName name="chkNoUpdatesValue">Инструкция!$AA$106</definedName>
    <definedName name="code">Инструкция!$B$2</definedName>
    <definedName name="count_refusal">'Список СТ (дифф)'!$Q$9:$Q$10</definedName>
    <definedName name="Date_of_publication_ref">'Ссылки на публикации'!$G$11:$G$13</definedName>
    <definedName name="differentially_TS_flag">Титульный!$F$13</definedName>
    <definedName name="DocProp_TemplateCode">TEHSHEET!$M$2</definedName>
    <definedName name="DocProp_Version">TEHSHEET!$M$1</definedName>
    <definedName name="et_Comm">et_union_hor!$11:$11</definedName>
    <definedName name="et_List01_1">et_union_hor!$4:$6</definedName>
    <definedName name="et_List01_2">et_union_hor!$4:$5</definedName>
    <definedName name="et_List01_3">et_union_hor!$4:$4</definedName>
    <definedName name="et_List02_1">et_union_hor!$24:$24</definedName>
    <definedName name="et_List02_2">et_union_hor!$28:$28</definedName>
    <definedName name="et_List03">et_union_hor!$17:$18</definedName>
    <definedName name="et_List04_1">et_union_hor!$32:$35</definedName>
    <definedName name="et_List04_2">et_union_hor!$32:$34</definedName>
    <definedName name="et_List04_3">et_union_hor!$32:$33</definedName>
    <definedName name="et_List04_4">et_union_hor!$32:$32</definedName>
    <definedName name="fil">Титульный!$F$25</definedName>
    <definedName name="fil_flag">Титульный!$F$22</definedName>
    <definedName name="FirstLine">Инструкция!$A$6</definedName>
    <definedName name="flag_publication">Титульный!$F$11:$F$11</definedName>
    <definedName name="god">Титульный!$F$20</definedName>
    <definedName name="id_rate">Титульный!$F$15:$F$16</definedName>
    <definedName name="Info_FilFlag">modInfo!$B$1</definedName>
    <definedName name="Info_ForMOInListMO">modInfo!$B$14</definedName>
    <definedName name="Info_ForMRInListMO">modInfo!$B$13</definedName>
    <definedName name="Info_ForSKIInListMO">modInfo!$B$15</definedName>
    <definedName name="Info_ForSKINumberInListMO">modInfo!$B$16</definedName>
    <definedName name="Info_NoteStandarts">modInfo!$B$18</definedName>
    <definedName name="Info_PeriodInTitle">modInfo!$B$4</definedName>
    <definedName name="Info_PublicationNotDisclosed">modInfo!$B$11</definedName>
    <definedName name="Info_PublicationPdf">modInfo!$B$10</definedName>
    <definedName name="Info_PublicationWeb">modInfo!$B$9</definedName>
    <definedName name="Info_TitleGroupRates">modInfo!$B$5</definedName>
    <definedName name="Info_TitleIdRate">modInfo!$B$6</definedName>
    <definedName name="Info_TitleIdRateNote">modInfo!$B$7</definedName>
    <definedName name="Info_TitleKindPublication">modInfo!$B$3</definedName>
    <definedName name="Info_TitlePublication">modInfo!$B$2</definedName>
    <definedName name="inn">Титульный!$F$26</definedName>
    <definedName name="Instr_1">Инструкция!$7:$19</definedName>
    <definedName name="Instr_2">Инструкция!$20:$34</definedName>
    <definedName name="Instr_3">Инструкция!$35:$45</definedName>
    <definedName name="Instr_4">Инструкция!$46:$57</definedName>
    <definedName name="Instr_5">Инструкция!$58:$69</definedName>
    <definedName name="Instr_6">Инструкция!$70:$84</definedName>
    <definedName name="Instr_7">Инструкция!$85:$101</definedName>
    <definedName name="Instr_8">Инструкция!$102:$116</definedName>
    <definedName name="ipr_pub">'Ссылки на публикации'!$D$11:$H$12</definedName>
    <definedName name="kind_of_NDS">TEHSHEET!$H$2:$H$4</definedName>
    <definedName name="kind_of_publication">TEHSHEET!$G$2:$G$3</definedName>
    <definedName name="kind_of_unit">TEHSHEET!$J$2:$J$4</definedName>
    <definedName name="kpp">Титульный!$F$27</definedName>
    <definedName name="LIST_MR_MO_OKTMO">REESTR_MO!$A$2:$D$342</definedName>
    <definedName name="List02_p3">'ТС доступ (не дифф)'!$F$12</definedName>
    <definedName name="List02_p6">'ТС доступ (не дифф)'!$F$16</definedName>
    <definedName name="logical">TEHSHEET!$D$2:$D$3</definedName>
    <definedName name="mo_List01">'Список СТ (не дифф)'!$H$9:$H$16</definedName>
    <definedName name="mo_List04">'Список СТ (дифф)'!$H$9:$H$10</definedName>
    <definedName name="MONTH">TEHSHEET!$E$2:$E$13</definedName>
    <definedName name="mr_List01">'Список СТ (не дифф)'!$E$9:$E$16</definedName>
    <definedName name="mr_List04">'Список СТ (дифф)'!$E$9:$E$10</definedName>
    <definedName name="nameSource_strPublication_1">'Ссылки на публикации'!$F$12</definedName>
    <definedName name="org">Титульный!$F$24</definedName>
    <definedName name="Org_Address">Титульный!$F$32:$F$33</definedName>
    <definedName name="Org_buhg">Титульный!$F$40:$F$41</definedName>
    <definedName name="Org_main">Титульный!$F$36:$F$37</definedName>
    <definedName name="Org_otv_lico">Титульный!$F$44:$F$47</definedName>
    <definedName name="P19_T1_Protect" hidden="1">P5_T1_Protect,P6_T1_Protect,P7_T1_Protect,P8_T1_Protect,P9_T1_Protect,P10_T1_Protect,P11_T1_Protect,P12_T1_Protect,P13_T1_Protect,P14_T1_Protect</definedName>
    <definedName name="P19_T2_Protect" hidden="1">P5_T1_Protect,P6_T1_Protect,P7_T1_Protect,P8_T1_Protect,P9_T1_Protect,P10_T1_Protect,P11_T1_Protect,P12_T1_Protect,P13_T1_Protect,P14_T1_Protect</definedName>
    <definedName name="pDel_Comm">Комментарии!$C$12:$C$14</definedName>
    <definedName name="pDel_List01_1">'Список СТ (не дифф)'!$C$9:$C$16</definedName>
    <definedName name="pDel_List01_2">'Список СТ (не дифф)'!$F$9:$F$16</definedName>
    <definedName name="pDel_List01_3">'Список СТ (не дифф)'!$N$9:$N$16</definedName>
    <definedName name="pDel_List02_1">'ТС доступ (не дифф)'!$C$14:$C$15</definedName>
    <definedName name="pDel_List03">'Ссылки на публикации'!$C$11:$C$13</definedName>
    <definedName name="pDel_List04_1">'Список СТ (дифф)'!$C$9:$C$10</definedName>
    <definedName name="pDel_List04_2">'Список СТ (дифф)'!$F$9:$F$10</definedName>
    <definedName name="pDel_List04_3">'Список СТ (дифф)'!$K$9:$K$10</definedName>
    <definedName name="pDel_List04_4">'Список СТ (дифф)'!$T$9:$T$10</definedName>
    <definedName name="pIns_Comm">Комментарии!$E$14</definedName>
    <definedName name="pIns_List01_1">'Список СТ (не дифф)'!$E$16</definedName>
    <definedName name="pIns_List02_1">'ТС доступ (не дифф)'!$E$15</definedName>
    <definedName name="pIns_List03">'Ссылки на публикации'!$E$13</definedName>
    <definedName name="pIns_List04_1">'Список СТ (дифф)'!$E$10</definedName>
    <definedName name="prd2_q">Титульный!$F$19</definedName>
    <definedName name="PROT_22">P3_PROT_22,P4_PROT_22,P5_PROT_22</definedName>
    <definedName name="QUARTER">TEHSHEET!$F$2:$F$5</definedName>
    <definedName name="REESTR_ORG_RANGE">REESTR_ORG!$A$2:$L$276</definedName>
    <definedName name="REGION">TEHSHEET!$A$2:$A$85</definedName>
    <definedName name="region_name">Титульный!$F$7</definedName>
    <definedName name="SAPBEXrevision" hidden="1">1</definedName>
    <definedName name="SAPBEXsysID" hidden="1">"BW2"</definedName>
    <definedName name="SAPBEXwbID" hidden="1">"479GSPMTNK9HM4ZSIVE5K2SH6"</definedName>
    <definedName name="SCOPE_16_PRT">P1_SCOPE_16_PRT,P2_SCOPE_16_PRT</definedName>
    <definedName name="Scope_17_PRT">P1_SCOPE_16_PRT,P2_SCOPE_16_PRT</definedName>
    <definedName name="SCOPE_PER_PRT">P5_SCOPE_PER_PRT,P6_SCOPE_PER_PRT,P7_SCOPE_PER_PRT,P8_SCOPE_PER_PRT</definedName>
    <definedName name="SCOPE_SV_PRT">P1_SCOPE_SV_PRT,P2_SCOPE_SV_PRT,P3_SCOPE_SV_PRT</definedName>
    <definedName name="SKI_number">TEHSHEET!$I$2:$I$21</definedName>
    <definedName name="strPublication">Титульный!$F$9</definedName>
    <definedName name="T2.1_Protect">P4_T2.1_Protect,P5_T2.1_Protect,P6_T2.1_Protect,P7_T2.1_Protect</definedName>
    <definedName name="T2_1_Protect">P4_T2_1_Protect,P5_T2_1_Protect,P6_T2_1_Protect,P7_T2_1_Protect</definedName>
    <definedName name="T2_2_Protect">P4_T2_2_Protect,P5_T2_2_Protect,P6_T2_2_Protect,P7_T2_2_Protect</definedName>
    <definedName name="T2_DiapProt">P1_T2_DiapProt,P2_T2_DiapProt</definedName>
    <definedName name="T2_Protect">P4_T2_Protect,P5_T2_Protect,P6_T2_Protect</definedName>
    <definedName name="T6_Protect">P1_T6_Protect,P2_T6_Protect</definedName>
    <definedName name="TECH_ORG_ID">Титульный!$F$1</definedName>
    <definedName name="TSphere">TEHSHEET!$M$3</definedName>
    <definedName name="TSphere_full">TEHSHEET!$M$5</definedName>
    <definedName name="TSphere_trans">TEHSHEET!$M$4</definedName>
    <definedName name="UpdStatus">Инструкция!$AA$1</definedName>
    <definedName name="vdet">Титульный!$F$29</definedName>
    <definedName name="version">Инструкция!$B$3</definedName>
    <definedName name="Website_address_internet">'Ссылки на публикации'!$H$11:$H$13</definedName>
    <definedName name="year_list">TEHSHEET!$C$2:$C$6</definedName>
  </definedNames>
  <calcPr calcId="125725"/>
</workbook>
</file>

<file path=xl/calcChain.xml><?xml version="1.0" encoding="utf-8"?>
<calcChain xmlns="http://schemas.openxmlformats.org/spreadsheetml/2006/main">
  <c r="B7" i="513"/>
  <c r="E11" i="515"/>
  <c r="D5" i="528"/>
  <c r="C5" i="524"/>
  <c r="B16" i="513"/>
  <c r="B5" i="525"/>
  <c r="B14" i="513"/>
  <c r="B13"/>
  <c r="D18" i="471"/>
  <c r="D17"/>
  <c r="D12" i="515"/>
  <c r="D11"/>
  <c r="D6"/>
  <c r="D8" i="431"/>
  <c r="D6" i="501"/>
  <c r="D5" i="497"/>
  <c r="B3" i="525"/>
  <c r="B2"/>
  <c r="F4" i="437" l="1"/>
  <c r="B2" i="524"/>
</calcChain>
</file>

<file path=xl/comments1.xml><?xml version="1.0" encoding="utf-8"?>
<comments xmlns="http://schemas.openxmlformats.org/spreadsheetml/2006/main">
  <authors>
    <author>Анна Кропачева</author>
  </authors>
  <commentList>
    <comment ref="O7" authorId="0">
      <text>
        <r>
          <rPr>
            <sz val="9"/>
            <color indexed="81"/>
            <rFont val="Tahoma"/>
            <family val="2"/>
            <charset val="204"/>
          </rPr>
          <t>Количество поданных заявок на подключение (технологическое присоединение) к системе теплоснабжения в течение квартала, шт.</t>
        </r>
      </text>
    </comment>
    <comment ref="P7" authorId="0">
      <text>
        <r>
          <rPr>
            <sz val="9"/>
            <color indexed="81"/>
            <rFont val="Tahoma"/>
            <family val="2"/>
            <charset val="204"/>
          </rPr>
          <t>Количество исполненных заявок на подключение (технологическое присоединение) к системе теплоснабжения в течение квартала, шт.</t>
        </r>
      </text>
    </comment>
    <comment ref="Q7" authorId="0">
      <text>
        <r>
          <rPr>
            <sz val="9"/>
            <color indexed="81"/>
            <rFont val="Tahoma"/>
            <family val="2"/>
            <charset val="204"/>
          </rPr>
          <t>Количество заявок на подключение (технологическое присоединение) к системе  теплоснабжения, по которым принято решение об отказе  в подключении (технологическом присоединении) в течение квартала, шт.</t>
        </r>
      </text>
    </comment>
  </commentList>
</comments>
</file>

<file path=xl/sharedStrings.xml><?xml version="1.0" encoding="utf-8"?>
<sst xmlns="http://schemas.openxmlformats.org/spreadsheetml/2006/main" count="4748" uniqueCount="2008">
  <si>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</si>
  <si>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</si>
  <si>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</si>
  <si>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</si>
  <si>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</si>
  <si>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2</t>
  </si>
  <si>
    <t>3</t>
  </si>
  <si>
    <t>4</t>
  </si>
  <si>
    <t>Дистрибутивы:</t>
  </si>
  <si>
    <t>Субъект РФ</t>
  </si>
  <si>
    <t>ИНН</t>
  </si>
  <si>
    <t>КПП</t>
  </si>
  <si>
    <t>Комментарии</t>
  </si>
  <si>
    <t>Результат проверки</t>
  </si>
  <si>
    <t>Расчетные листы</t>
  </si>
  <si>
    <t>Скрытые листы</t>
  </si>
  <si>
    <t>Инструкция</t>
  </si>
  <si>
    <t>Титульный</t>
  </si>
  <si>
    <t>г.Байконур</t>
  </si>
  <si>
    <t>г.Санкт-Петербург</t>
  </si>
  <si>
    <t>REGION</t>
  </si>
  <si>
    <t>5</t>
  </si>
  <si>
    <t>6</t>
  </si>
  <si>
    <t>Дата/Время</t>
  </si>
  <si>
    <t>Сообщение</t>
  </si>
  <si>
    <t>Статус</t>
  </si>
  <si>
    <t>Юридический адрес</t>
  </si>
  <si>
    <t>Почтовый адрес</t>
  </si>
  <si>
    <t>Наименование организации</t>
  </si>
  <si>
    <t>http://support.eias.ru/index.php?a=add&amp;catid=5</t>
  </si>
  <si>
    <t>Вид деятельности</t>
  </si>
  <si>
    <t>Адрес регулируемой организации</t>
  </si>
  <si>
    <t>logical</t>
  </si>
  <si>
    <t>да</t>
  </si>
  <si>
    <t>нет</t>
  </si>
  <si>
    <t>year_list</t>
  </si>
  <si>
    <t>http://www.fstrf.ru/regions/region/showlist</t>
  </si>
  <si>
    <t>E-mail:</t>
  </si>
  <si>
    <t>Web-сайт:</t>
  </si>
  <si>
    <t>http://eias.ru/?page=show_templates</t>
  </si>
  <si>
    <t>Фамилия, имя, отчество</t>
  </si>
  <si>
    <t>Должность</t>
  </si>
  <si>
    <t>e-mail</t>
  </si>
  <si>
    <t>Республика Татарстан</t>
  </si>
  <si>
    <t>Ссылка</t>
  </si>
  <si>
    <t>Причина</t>
  </si>
  <si>
    <t>№ п/п</t>
  </si>
  <si>
    <t>1</t>
  </si>
  <si>
    <t>Ульяновская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</si>
  <si>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</si>
  <si>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</si>
  <si>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</si>
  <si>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</si>
  <si>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</si>
  <si>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</si>
  <si>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</si>
  <si>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</si>
  <si>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</si>
  <si>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</si>
  <si>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</si>
  <si>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</si>
  <si>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</si>
  <si>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</si>
  <si>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</si>
  <si>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</si>
  <si>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г. Москва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</si>
  <si>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</si>
  <si>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</si>
  <si>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</si>
  <si>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</si>
  <si>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</si>
  <si>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</si>
  <si>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</si>
  <si>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</si>
  <si>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</si>
  <si>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</si>
  <si>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</si>
  <si>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</si>
  <si>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</si>
  <si>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</si>
  <si>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</si>
  <si>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</si>
  <si>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</si>
  <si>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</si>
  <si>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</si>
  <si>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</si>
  <si>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</si>
  <si>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</si>
  <si>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</si>
  <si>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</si>
  <si>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</si>
  <si>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</si>
  <si>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</si>
  <si>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</si>
  <si>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</si>
  <si>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</si>
  <si>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</si>
  <si>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</si>
  <si>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Марий Эл</t>
  </si>
  <si>
    <t>Республика Мордовия</t>
  </si>
  <si>
    <t>Республика Саха (Якутия)</t>
  </si>
  <si>
    <t>Республика Северная Осетия-Алания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</si>
  <si>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</si>
  <si>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</si>
  <si>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</si>
  <si>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</si>
  <si>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</si>
  <si>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</si>
  <si>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</si>
  <si>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</si>
  <si>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</si>
  <si>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Псковская область</t>
  </si>
  <si>
    <t>Республика Адыгея</t>
  </si>
  <si>
    <t>Республика Алтай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</si>
  <si>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</si>
  <si>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</si>
  <si>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</si>
  <si>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</si>
  <si>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</si>
  <si>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</si>
  <si>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</si>
  <si>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Хабаровский край</t>
  </si>
  <si>
    <t>Ханты-Мансийский автономный округ</t>
  </si>
  <si>
    <t>Челябинская область</t>
  </si>
  <si>
    <t>Является ли данное юридическое лицо подразделением (филиалом) другой организации</t>
  </si>
  <si>
    <t>(код) номер телефона</t>
  </si>
  <si>
    <t>Руководитель</t>
  </si>
  <si>
    <t>Главный бухгалтер</t>
  </si>
  <si>
    <t>Должностное лицо, ответственное за составление формы</t>
  </si>
  <si>
    <t>et_Comm</t>
  </si>
  <si>
    <t>Комментарий</t>
  </si>
  <si>
    <t>Добавить</t>
  </si>
  <si>
    <t>NSRF</t>
  </si>
  <si>
    <t>MR_NAME</t>
  </si>
  <si>
    <t>OKTMO_MR_NAME</t>
  </si>
  <si>
    <t>MO_NAME</t>
  </si>
  <si>
    <t>OKTMO_NAME</t>
  </si>
  <si>
    <t>RST_ORG_ID</t>
  </si>
  <si>
    <t>ORG_NAME</t>
  </si>
  <si>
    <t>INN_NAME</t>
  </si>
  <si>
    <t>KPP_NAME</t>
  </si>
  <si>
    <t>VDET_NAME</t>
  </si>
  <si>
    <t>openinfo@eias.ru</t>
  </si>
  <si>
    <t>Адрес сайта в сети Интернет</t>
  </si>
  <si>
    <t>Дата размещения информации</t>
  </si>
  <si>
    <t>Содержание</t>
  </si>
  <si>
    <t>Ссылки на публикации</t>
  </si>
  <si>
    <t>7</t>
  </si>
  <si>
    <t>8</t>
  </si>
  <si>
    <t>Наименование источника
(сайта или печатного издания)</t>
  </si>
  <si>
    <t>et_List03</t>
  </si>
  <si>
    <t>Месяц
(MONTH)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</si>
  <si>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</si>
  <si>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</si>
  <si>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</si>
  <si>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</si>
  <si>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</si>
  <si>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</si>
  <si>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</si>
  <si>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</si>
  <si>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</si>
  <si>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</si>
  <si>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</si>
  <si>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</si>
  <si>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Вводите адрес сайта,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</t>
  </si>
  <si>
    <t>На официальном сайте организации</t>
  </si>
  <si>
    <t>На сайте регулирующего органа</t>
  </si>
  <si>
    <t>Месяц
(kind_of_publication)</t>
  </si>
  <si>
    <t>Наименование филиала</t>
  </si>
  <si>
    <t>общий</t>
  </si>
  <si>
    <t>общий с учетом освобождения от уплаты НДС</t>
  </si>
  <si>
    <t>специальный (упрощенная система налогообложения, система налогообложения для сельскохозяйственных товаропроизводителей)</t>
  </si>
  <si>
    <t>НДС
/kind_of_NDS/</t>
  </si>
  <si>
    <t>Муниципальный район</t>
  </si>
  <si>
    <t>ОКТМО</t>
  </si>
  <si>
    <t>Муниципальное образование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</si>
  <si>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</si>
  <si>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</si>
  <si>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</si>
  <si>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</si>
  <si>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</si>
  <si>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</si>
  <si>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</si>
  <si>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</si>
  <si>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</si>
  <si>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</si>
  <si>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</si>
  <si>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</si>
  <si>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et_List01_1</t>
  </si>
  <si>
    <t>Добавить МО</t>
  </si>
  <si>
    <t>Стандарты</t>
  </si>
  <si>
    <t>МР</t>
  </si>
  <si>
    <t>МО</t>
  </si>
  <si>
    <t>МО_ОКТМО</t>
  </si>
  <si>
    <t>№</t>
  </si>
  <si>
    <t>Добавить МР</t>
  </si>
  <si>
    <t>В качестве примечания Вы можете указать единицу измерения</t>
  </si>
  <si>
    <t>Сайт организации в сети Интернет</t>
  </si>
  <si>
    <t>Публикация</t>
  </si>
  <si>
    <t>Шаблон заполняется раздельно по каждому виду тарифа</t>
  </si>
  <si>
    <t>Для выбора того или иного источника публикации выполните двойной щелчок по синей ячейке напротив соответствующего источника.
ВНИМАНИЕ! Если Вы снимаете галочку с пункта, то будут скрыты и очищены соответствующие строки на листе "Ссылки на публикации"!
Опубликование перечисленных в шаблоне показателей на сайте организации в сети Интернет и в печатных изданиях не обязательно, если  данный шаблон предоставлен по системе ЕИАС (региональный сегмент).</t>
  </si>
  <si>
    <t>Номер СЦХВ(СЦВО)
/SKI_number/</t>
  </si>
  <si>
    <t>версия шаблона
 (DocProp_Version)</t>
  </si>
  <si>
    <t>код шаблона
(DocProp_TemplateCode)</t>
  </si>
  <si>
    <t>сфера
(TSphere)</t>
  </si>
  <si>
    <t>сфера(латиница)
(TSphere_trans)</t>
  </si>
  <si>
    <t>сфера расширено
(TSphere_full)</t>
  </si>
  <si>
    <t>Причины отказа в подключении</t>
  </si>
  <si>
    <t>А</t>
  </si>
  <si>
    <t>*</t>
  </si>
  <si>
    <t>Квартал
(QUARTER)</t>
  </si>
  <si>
    <t>I квартал</t>
  </si>
  <si>
    <t>II квартал</t>
  </si>
  <si>
    <t>III квартал</t>
  </si>
  <si>
    <t>IV квартал</t>
  </si>
  <si>
    <t>Задайте период регулирования, выбрав квартал и год из соответствующих списков</t>
  </si>
  <si>
    <t>Квартал</t>
  </si>
  <si>
    <t>Год</t>
  </si>
  <si>
    <t>Добавить причину</t>
  </si>
  <si>
    <t>Наименование показателя</t>
  </si>
  <si>
    <t>Значение</t>
  </si>
  <si>
    <t>4.0</t>
  </si>
  <si>
    <t>Информация раскрывается ежеквартально, в течение 30 календарных дней по истечении квартала, за который раскрывается информация.</t>
  </si>
  <si>
    <t>Если для какого-либо пункта графы 'Наименование источника (сайта или печатного издания)' информация не раскрывалась, то в соответствующем поле укажите - 'не раскрывалась'</t>
  </si>
  <si>
    <t>Данный шаблон разработан в соответствии с:</t>
  </si>
  <si>
    <t xml:space="preserve"> • </t>
  </si>
  <si>
    <t>y</t>
  </si>
  <si>
    <t>никогда не проверять наличие обновлений (не рекомендуется)</t>
  </si>
  <si>
    <t>проверять доступные обновления (рекомендуется)</t>
  </si>
  <si>
    <t>При наличии подключения к Интернет, можно автоматически проверять наличие доступных обновлений. Выберите способ оповещения о наличии обновлений для отчёта:</t>
  </si>
  <si>
    <t>для устранения ошибок (например, "Compile error in hidden module")</t>
  </si>
  <si>
    <t>http://eias.ru/?page=show_distrs</t>
  </si>
  <si>
    <t>• При сохранении шаблона осуществляется проверка корректности данных, в том числе на наличие значений в ячейках, обязательных для заполнения
• Если какая-то ячейка не удовлетворяет условию проверки, на лист «Проверка» добавляется гиперссылка на данную ячейку и указывается причина ошибки
• В колонке «Статус» для каждого сообщения возможны 2 значения: ошибка и предупреждение
• При наличии сообщений со статусом «Ошибка» шаблон будет отклонён системой и не будет загружен в хранилище данных, сообщения со статусом «Предупреждение» носят информационный характер, и такой шаблон будет принят системой</t>
  </si>
  <si>
    <t>Если в предложенном Вам списке необходимая организация, МР/МО отсутствуют, обновите реестры с помощью кнопок
В результате синхронизации с базой данных список организаций (МР/МО) будет заменён актуальным (механизм синхронизации требует подключения к сети Интернет и основан на использовании протокола HTTPS (TCP порт 443))
Если после обновления Вам не удалось найти необходимую организацию в списке, обратитесь к ответственному за поддержание реестра Вашего региона. Информация о региональных органах регулирования доступна по ссылке:</t>
  </si>
  <si>
    <t>A</t>
  </si>
  <si>
    <t xml:space="preserve"> - с формулами и константами</t>
  </si>
  <si>
    <t xml:space="preserve"> (требуется обновление)</t>
  </si>
  <si>
    <t xml:space="preserve"> - обязательные для заполнения</t>
  </si>
  <si>
    <t>Законодательная основа шаблона</t>
  </si>
  <si>
    <t>Принципы работы с шаблоном</t>
  </si>
  <si>
    <r>
      <t xml:space="preserve">  Перед началом работы с шаблоном Вам необходимо нажать кнопку "Приступить к заполнению", после чего на форме выбора выбрать из выпадающего списка нужный субъект РФ. После выбора субъекта РФ в шаблоне отобразятся листы для заполнения.</t>
    </r>
    <r>
      <rPr>
        <sz val="7"/>
        <color indexed="8"/>
        <rFont val="Tahoma"/>
        <family val="2"/>
        <charset val="204"/>
      </rPr>
      <t/>
    </r>
  </si>
  <si>
    <t xml:space="preserve">  На листе «Титульный» нужно заполнить все ячейки голубого цвета.</t>
  </si>
  <si>
    <t xml:space="preserve">  На листе «Ссылки на публикации» «Адрес сайта в сети интернет» вводите, не нарушая цвет ячейки /если копируете гиперссылку из браузера, то выполните двойной щелчок левой кнопки мыши по ячейке и только после этого можете вставить скопированный элемент/.
</t>
  </si>
  <si>
    <t xml:space="preserve">  Если какой-либо из показателей на расчетных листах для Вашей организации отсутствует, введите в поле, обязательное для заполнение, «0» (для числовых показателей) и «-» (для текстовых).
</t>
  </si>
  <si>
    <t xml:space="preserve">  Внимательно следите за информационными сообщениями на расчетных листах.</t>
  </si>
  <si>
    <t xml:space="preserve">  Все необходимые комментарии по всем формам Вы можете отразить на листе «Комментарии».</t>
  </si>
  <si>
    <t xml:space="preserve"> </t>
  </si>
  <si>
    <t xml:space="preserve">  </t>
  </si>
  <si>
    <t xml:space="preserve">   </t>
  </si>
  <si>
    <t>Отчётный период</t>
  </si>
  <si>
    <t>либо с возможностью выбора даты из календаря или ручного ввода</t>
  </si>
  <si>
    <t xml:space="preserve"> - не обязательные для заполнения</t>
  </si>
  <si>
    <t xml:space="preserve"> - с выбором значений до двойному клику,</t>
  </si>
  <si>
    <t>Сопроводительные материалы необходимо загружать с помощью "ЕИАС Мониторинг". Ссылка на инструкцию по загрузке сопроводительных материалов расположена на листе 'Инструкция' в п.'Методология заполнения'</t>
  </si>
  <si>
    <t xml:space="preserve">  Сопроводительные материалы необходимо загружать с помощью "ЕИАС Мониторинг"</t>
  </si>
  <si>
    <t>http://eias.ru/files/shablon/manual_loading_through_monitoring.pdf</t>
  </si>
  <si>
    <t>• На рабочем месте должен быть установлен MS Office 2003 SP3, 2007 SP3, 2010 с полной версией MS Excel
• Макросы во время работы должны быть включены (!)
• Для корректной работы отчёта требуется выбрать низкий уровень безопасности
(В меню MS Excel 2003: Сервис | Макрос | Безопасность | выбрать пункт «Низкая безопасность» | OK)
(В меню MS Excel 2007/2010: Параметры Excel | Центр управления безопасностью | Параметры центра управления безопасностью | Параметры макросов | Включить все макросы | ОК)
• Если Вы работаете в табличном процессоре MS Excel 2007 и выше, то можете использовать для работы формат XLSM (Книга Excel с поддержкой макросов). При работе в формате XLSM заметно быстрее происходит сохранение файла, а также уменьшается размер по сравнению с форматом XLS
• Не рекомендуется снимать защиту с листов и каким-либо образом модифицировать защищаемые формулы и расчётные поля, в противном случае, отчёт будет отклонён системой
• При сохранении не следует выбирать формат XLSX (Книга Excel), так как в указанном формате макросы, необходимые для работы отчёта, безвозвратно удаляются</t>
  </si>
  <si>
    <t xml:space="preserve">  При вводе даты на расчетных листах необходимо выбрать дату из календаря (иконка справа от выбранной ячейки), либо ввести дату непосредственно в ячейку в формате - 'ДД.ММ.ГГГГ'.</t>
  </si>
  <si>
    <t>6.0</t>
  </si>
  <si>
    <t>Гкал/час</t>
  </si>
  <si>
    <t>куб.м/час</t>
  </si>
  <si>
    <t>Единица измерения объема оказываемых услуг ГВС
/kind_of_unit_GVS/</t>
  </si>
  <si>
    <t>56. Регулируемыми организациями подлежит раскрытию информация:</t>
  </si>
  <si>
    <t>а) о регулируемой организации (общая информация);</t>
  </si>
  <si>
    <t>б) о тарифах на регулируемые товары (услуги);</t>
  </si>
  <si>
    <t>в) об основных показателях финансово-хозяйственной деятельности регулируемой организации, включая структуру основных производственных затрат (в части регулируемой деятельности);</t>
  </si>
  <si>
    <t>г) об основных потребительских характеристиках регулируемых товаров и услуг регулируемой организации и их соответствии установленным требованиям;</t>
  </si>
  <si>
    <t>д) об инвестиционных программах регулируемой организации и отчетах об их реализации;</t>
  </si>
  <si>
    <t>е) о наличии (отсутствии) технической возможности подключения к централизованной системе горячего водоснабжения, а также о регистрации и ходе реализации заявок о подключении к централизованной системе горячего водоснабжения;</t>
  </si>
  <si>
    <t>ж) об условиях, на которых осуществляется поставка регулируемых товаров (оказание регулируемых услуг), и (или) об условиях договоров о подключении к централизованной системе горячего водоснабжения;</t>
  </si>
  <si>
    <t>з) о порядке выполнения технологических, технических и других мероприятий, связанных с подключением к централизованной системе горячего водоснабжения;</t>
  </si>
  <si>
    <t>и) о способах приобретения товаров, необходимых для производства регулируемых товаров и (или) оказания регулируемых услуг регулируемой организацией;</t>
  </si>
  <si>
    <t>к) о предложении регулируемой организации об установлении тарифов в сфере горячего водоснабжения.</t>
  </si>
  <si>
    <t>57. Информация о тарифах на регулируемые товары (услуги) в сфере горячего водоснабжения содержит сведения:</t>
  </si>
  <si>
    <t>а) об утвержденных тарифах на горячую воду (горячее водоснабжение);</t>
  </si>
  <si>
    <t>б) об утвержденных тарифах на транспортировку горячей воды;</t>
  </si>
  <si>
    <t>в) об утвержденных тарифах на подключение к централизованной системе горячего водоснабжения.</t>
  </si>
  <si>
    <t>58. В отношении сведений, предусмотренных пунктом 57 настоящего документа, указывается информация:</t>
  </si>
  <si>
    <t>а) о наименовании органа регулирования, принявшего решение об утверждении тарифов;</t>
  </si>
  <si>
    <t>б) о реквизитах (дата и номер) такого решения;</t>
  </si>
  <si>
    <t>в) о величине установленного тарифа;</t>
  </si>
  <si>
    <t>г) о сроке действия тарифа;</t>
  </si>
  <si>
    <t>д) об источнике официального опубликования решения.</t>
  </si>
  <si>
    <t>59. В рамках общей информации о регулируемой организации раскрытию подлежат следующие сведения:</t>
  </si>
  <si>
    <t>а) фирменное наименование юридического лица (согласно уставу регулируемой организации), фамилия, имя и отчество руководителя регулируемой организации;</t>
  </si>
  <si>
    <t>б) основной государственный регистрационный номер, дата его присвоения и наименование органа, принявшего решение о регистрации, в соответствии со свидетельством о государственной регистрации в качестве юридического лица;</t>
  </si>
  <si>
    <t>в) почтовый адрес, адрес фактического местонахождения органов управления регулируемой организации, контактные телефоны, а также (при наличии) официальный сайт в сети "Интернет" и адрес электронной почты;</t>
  </si>
  <si>
    <t>г) режим работы регулируемой организации (абонентских отделов, сбытовых подразделений), в том числе часы работы диспетчерских служб;</t>
  </si>
  <si>
    <t>д) вид регулируемой деятельности;</t>
  </si>
  <si>
    <t>е) протяженность водопроводных сетей (в однотрубном исчислении) (километров);</t>
  </si>
  <si>
    <t>ж) количество центральных тепловых пунктов (штук).</t>
  </si>
  <si>
    <t>60. Информация об основных показателях финансово-хозяйственной деятельности регулируемой организации, включая структуру основных производственных затрат (в части регулируемой деятельности), содержит сведения:</t>
  </si>
  <si>
    <t>а) о выручке от регулируемой деятельности (тыс. рублей) с разбивкой по видам деятельности;</t>
  </si>
  <si>
    <t>б) о себестоимости производимых товаров (оказываемых услуг) по регулируемому виду деятельности (тыс. рублей), включая:</t>
  </si>
  <si>
    <t>в) о чистой прибыли, полученной от регулируемого вида деятельности, с указанием размера ее расходования на финансирование мероприятий, предусмотренных инвестиционной программой регулируемой организации (тыс. рублей);</t>
  </si>
  <si>
    <t>г) об изменении стоимости основных фондов (в том числе за счет ввода в эксплуатацию (вывода из эксплуатации)), их переоценки (тыс. рублей);</t>
  </si>
  <si>
    <t>д) о валовой прибыли от продажи товаров и услуг по регулируемому виду деятельности (тыс. рублей);</t>
  </si>
  <si>
    <t>е) о годовой бухгалтерской отчетности, включая бухгалтерский баланс и приложения к нему (раскрывается регулируемой организацией, выручка от регулируемой деятельности которой превышает 80 процентов совокупной выручки за отчетный год);</t>
  </si>
  <si>
    <t>ж) об объеме покупаемой холодной воды, используемой для горячего водоснабжения (тыс. куб. метров);</t>
  </si>
  <si>
    <t>з) об объеме холодной воды, получаемой с применением собственных источников водозабора (скважин) и используемой для горячего водоснабжения;</t>
  </si>
  <si>
    <t>и) об объеме покупаемой тепловой энергии (мощности), используемой для горячего водоснабжения (тыс. Гкал (Гкал/ч));</t>
  </si>
  <si>
    <t>к) об объеме тепловой энергии, производимой с применением собственных источников и используемой для горячего водоснабжения (тыс. Гкал);</t>
  </si>
  <si>
    <t>л) о потерях воды в сетях (процентов);</t>
  </si>
  <si>
    <t>м) о среднесписочной численности основного производственного персонала (человек);</t>
  </si>
  <si>
    <t>н) об удельном расходе электроэнергии на подачу воды в сеть (тыс. кВт·ч или тыс. куб. метров).</t>
  </si>
  <si>
    <t>61. Информация об основных потребительских характеристиках регулируемых товаров и услуг регулируемой организации и их соответствии установленным требованиям содержит сведения:</t>
  </si>
  <si>
    <t>а) о количестве аварий на системах горячего водоснабжения (единиц на километр);</t>
  </si>
  <si>
    <t>б) о количестве часов (суммарно за календарный год), превышающих допустимую продолжительность перерыва подачи горячей воды, и доле потребителей, затронутых ограничениями подачи горячей воды;</t>
  </si>
  <si>
    <t>в) о количестве часов (суммарно за календарный год) отклонения от нормативной температуры горячей воды в точке разбора;</t>
  </si>
  <si>
    <t>г) о соответствии состава и свойств горячей воды установленным санитарным нормам и правилам;</t>
  </si>
  <si>
    <t>д) о доле исполненных в срок договоров о подключении (процент общего количества заключенных договоров о подключении);</t>
  </si>
  <si>
    <t>е) о средней продолжительности рассмотрения заявлений о подключении (дней).</t>
  </si>
  <si>
    <t>62. Информация об инвестиционных программах регулируемой организации содержит сведения:</t>
  </si>
  <si>
    <t>а) о наименовании, дате утверждения и цели инвестиционной программы;</t>
  </si>
  <si>
    <t>б) о наименовании органа исполнительной власти субъекта Российской Федерации, утвердившего инвестиционную программу, и наименовании органа местного самоуправления, согласовавшего инвестиционную программу;</t>
  </si>
  <si>
    <t>в) о сроках начала и окончания реализации инвестиционной программы;</t>
  </si>
  <si>
    <t>г) о потребностях в финансовых средствах, необходимых для реализации инвестиционной программы, в том числе с разбивкой по годам, мероприятиям и источникам финансирования инвестиционной программы (тыс. рублей);</t>
  </si>
  <si>
    <t>д) о плановых значениях целевых показателей инвестиционной программы (с разбивкой по мероприятиям);</t>
  </si>
  <si>
    <t>е) о фактических значениях целевых показателей инвестиционной программы (с разбивкой по мероприятиям);</t>
  </si>
  <si>
    <t>ж) об использовании инвестиционных средств за отчетный год с разбивкой по кварталам, мероприятиям и источникам финансирования инвестиционной программы (тыс. рублей);</t>
  </si>
  <si>
    <t>з) о внесении изменений в инвестиционную программу.</t>
  </si>
  <si>
    <t>63. Информация о наличии (отсутствии) технической возможности подключения к централизованной системе горячего водоснабжения, а также о регистрации и ходе реализации заявок о подключении к централизованной системе горячего водоснабжения содержит сведения:</t>
  </si>
  <si>
    <t>а) о количестве поданных заявок о подключении к централизованной системе горячего водоснабжения в течение квартала;</t>
  </si>
  <si>
    <t>б) о количестве исполненных заявок о подключении к централизованной системе горячего водоснабжения в течение квартала;</t>
  </si>
  <si>
    <t>в) о количестве заявок о подключении к централизованной системе горячего водоснабжения, по которым принято решение об отказе в подключении (с указанием причин), в течение квартала;</t>
  </si>
  <si>
    <t>г) о резерве мощности централизованной системы горячего водоснабжения в течение квартала.</t>
  </si>
  <si>
    <t>64. При использовании регулируемой организацией нескольких централизованных систем горячего водоснабжения информация о резерве мощности таких систем публикуется в отношении каждой централизованной системы горячего водоснабжения.</t>
  </si>
  <si>
    <t>65. Информация об условиях, на которых осуществляется поставка регулируемых товаров и (или) оказание регулируемых услуг, содержит сведения об условиях публичных договоров поставок регулируемых товаров, оказания регулируемых услуг, в том числе договоров о подключении к централизованной системе горячего водоснабжения.</t>
  </si>
  <si>
    <t>66. Информация о порядке выполнения технологических, технических и других мероприятий, связанных с подключением к централизованной системе горячего водоснабжения, содержит:</t>
  </si>
  <si>
    <t>а) форму заявки о подключении к централизованной системе горячего водоснабжения;</t>
  </si>
  <si>
    <t>б) перечень документов, представляемых одновременно с заявкой о подключении к централизованной системе горячего водоснабжения;</t>
  </si>
  <si>
    <t>в) реквизиты нормативного правового акта, регламентирующего порядок действий заявителя и регулируемой организации при подаче, приеме, обработке заявки о подключении к централизованной системе горячего водоснабжения, принятии решения и уведомлении о принятом решении;</t>
  </si>
  <si>
    <t>г) телефоны и адреса службы, ответственной за прием и обработку заявок о подключении к централизованной системе горячего водоснабжения.</t>
  </si>
  <si>
    <t>67. Информация о способах приобретения, стоимости и объемах товаров, необходимых для производства регулируемых товаров и (или) оказания регулируемых услуг регулируемой организацией, содержит сведения о правовых актах, регламентирующих правила закупки (положение о закупках) в регулируемой организации, а также о месте размещения положения о закупках регулируемой организации и о планировании конкурсных процедур и результатах их проведения.</t>
  </si>
  <si>
    <t>68. Информация о предложении регулируемой организации об установлении тарифов в сфере горячего водоснабжения на очередной период регулирования содержит копию утвержденной в установленном порядке инвестиционной программы (проекта инвестиционной программы), а также сведения:</t>
  </si>
  <si>
    <t>а) о предлагаемом методе регулирования;</t>
  </si>
  <si>
    <t>б) о расчетной величине тарифов;</t>
  </si>
  <si>
    <t>в) о периоде действия тарифов;</t>
  </si>
  <si>
    <t>г) о долгосрочных параметрах регулирования (в случае если их установление предусмотрено выбранным методом регулирования);</t>
  </si>
  <si>
    <t>д) о необходимой валовой выручке на соответствующий период, в том числе с разбивкой по годам;</t>
  </si>
  <si>
    <t>е) о годовом объеме отпущенной в сеть воды;</t>
  </si>
  <si>
    <t>ж) о размере недополученных доходов регулируемой организацией (при их наличии), исчисленном в соответствии с основами ценообразования в сфере водоснабжения и водоотведения, утверждаемыми Правительством Российской Федерации;</t>
  </si>
  <si>
    <t>з) о размере экономически обоснованных расходов, не учтенных при регулировании тарифов в предыдущий период регулирования (при их наличии), определенном в соответствии с основами ценообразования в сфере водоснабжения и водоотведения, утверждаемыми Правительством Российской Федерации.</t>
  </si>
  <si>
    <t>69. Информация, указанная в пунктах 57, 65 и 66 настоящего документа, раскрывается регулируемой организацией не позднее 30 календарных дней со дня принятия решения об установлении тарифа на очередной период регулирования.</t>
  </si>
  <si>
    <t>70. Информация, указанная в пунктах 60 - 62 настоящего документа, раскрывается регулируемой организацией не позднее 30 календарных дней со дня сдачи годового бухгалтерского баланса в налоговые органы, за исключением информации, указанной в подпункте "з" пункта 62 настоящего документа.</t>
  </si>
  <si>
    <t>71. Информация, указанная в пункте 60 настоящего документа, должна соответствовать бухгалтерской отчетности за отчетный год.</t>
  </si>
  <si>
    <t>72. Регулируемые организации, не осуществляющие сдачу годового бухгалтерского баланса в налоговые органы, информацию, указанную в пунктах 60 - 62 настоящего документа, за исключением информации, указанной в подпункте "з" пункта 62 настоящего документа, раскрывают не позднее 30 календарных дней со дня истечения срока, установленного законодательством Российской Федерации для сдачи годового бухгалтерского баланса в налоговые органы, за исключением информации, указанной в подпункте "з" пункта 62 настоящего документа.</t>
  </si>
  <si>
    <t>73. Информация, указанная в подпункте "з" пункта 62 настоящего документа, раскрывается в течение 10 календарных дней со дня принятия органом исполнительной власти субъекта Российской Федерации решения о внесении изменений в инвестиционную программу.</t>
  </si>
  <si>
    <t>74. Информация, указанная в пункте 63 настоящего документа, раскрывается регулируемой организацией ежеквартально, в течение 30 календарных дней по истечении квартала, за который раскрывается информация.</t>
  </si>
  <si>
    <t>75. Информация, указанная в пунктах 67 и 68 настоящего документа, раскрывается регулируемой организацией в течение 10 календарных дней со дня подачи ею заявления об установлении тарифов в сфере горячего водоснабжения в орган исполнительной власти субъекта Российской Федерации в области государственного регулирования тарифов (орган местного самоуправления).</t>
  </si>
  <si>
    <t>76. Информация, указанная в пункте 59 настоящего документа, подлежит раскрытию в течение месяца со дня вступления в силу настоящего документа.</t>
  </si>
  <si>
    <t>- расходы на покупаемую тепловую энергию (мощность), используемую для горячего водоснабжения;</t>
  </si>
  <si>
    <t>- расходы на тепловую энергию, производимую с применением собственных источников и используемую для горячего водоснабжения;</t>
  </si>
  <si>
    <t>- расходы на покупаемую холодную воду, используемую для горячего водоснабжения;</t>
  </si>
  <si>
    <t>- расходы на холодную воду, получаемую с применением собственных источников водозабора (скважин) и используемую для горячего водоснабжения;</t>
  </si>
  <si>
    <t>- расходы на покупаемую электрическую энергию (мощность), используемую в технологическом процессе (с указанием средневзвешенной стоимости 1 кВт·ч), и объем приобретения электрической энергии;</t>
  </si>
  <si>
    <t>- расходы на оплату труда и отчисления на социальные нужды основного производственного персонала;</t>
  </si>
  <si>
    <t>- расходы на оплату труда и отчисления на социальные нужды административно-управленческого персонала;</t>
  </si>
  <si>
    <t>- расходы на амортизацию основных производственных средств и аренду имущества, используемого в технологическом процессе;</t>
  </si>
  <si>
    <t>- общепроизводственные расходы, в том числе расходы на текущий и капитальный ремонт;</t>
  </si>
  <si>
    <t>- общехозяйственные расходы, в том числе расходы на текущий и капитальный ремонт;</t>
  </si>
  <si>
    <t>- расходы на капитальный и текущий ремонт основных производственных средств (в том числе информация об объемах товаров и услуг, их стоимости и способах приобретения у тех организаций, сумма оплаты услуг которых превышает 20 процентов суммы расходов по указанной статье расходов);</t>
  </si>
  <si>
    <t>- расходы на услуги производственного характера, оказываемые по договорам с организациями на проведение регламентных работ в рамках технологического процесса (в том числе информация об объемах товаров и услуг, их стоимости и способах приобретения у тех организаций, сумма оплаты услуг которых превышает 20 процентов суммы расходов по указанной статье расходов);</t>
  </si>
  <si>
    <t>- прочие расходы, которые отнесены на регулируемые виды деятельности, в соответствии с основами ценообразования в сфере водоснабжения и водоотведения, утверждаемыми Правительством Российской Федерации;</t>
  </si>
  <si>
    <t>тыс.куб.м/сутки</t>
  </si>
  <si>
    <t>теплоснабжения и сфере оказания услуг по передаче тепловой энергии</t>
  </si>
  <si>
    <t>ТС</t>
  </si>
  <si>
    <t>WARM</t>
  </si>
  <si>
    <t>JKH.OPEN.INFO.QUARTER.WARM</t>
  </si>
  <si>
    <t>Справочно: количество выданных техусловий на подключение (технологическое присоединение), шт.</t>
  </si>
  <si>
    <t>Добавить систему теплоснабжения</t>
  </si>
  <si>
    <t>Информация о наличии (отсутствии) технической возможности подключения (технологического присоединения) к системе теплоснабжения, а также о ходе реализации заявок на подключение (технологическое присоединение) к системе теплоснабжения</t>
  </si>
  <si>
    <t>Количество заявок на подключение (технологическое присоединение) к системе  теплоснабжения, по которым принято решение об отказе  в подключении (технологическом присоединении) в течение квартала, шт.</t>
  </si>
  <si>
    <t>Количество исполненных заявок на подключение (технологическое присоединение) к системе теплоснабжения в течение квартала, шт.</t>
  </si>
  <si>
    <t>Количество поданных заявок на подключение (технологическое присоединение) к системе теплоснабжения в течение квартала, шт.</t>
  </si>
  <si>
    <t>et_List02_1</t>
  </si>
  <si>
    <t>et_List02_2</t>
  </si>
  <si>
    <r>
      <t xml:space="preserve">Ссылки на публикации
</t>
    </r>
    <r>
      <rPr>
        <sz val="9"/>
        <rFont val="Tahoma"/>
        <family val="2"/>
        <charset val="204"/>
      </rPr>
      <t>(указание на официальное печатное издание и (или) адрес сайта в сети Интернет, которые используются для размещения раскрываемой информации)</t>
    </r>
  </si>
  <si>
    <t>Тариф установлен дифференцированно по системам теплоснабжения?</t>
  </si>
  <si>
    <t>Список СТ (не дифф)</t>
  </si>
  <si>
    <t>Система теплоснабжения - совокупность источников тепловой энергии и теплопотребляющих установок, технологически соединенных тепловыми сетями (190 ФЗ от 27.07.2010, ст.2, пункт 14)</t>
  </si>
  <si>
    <t>Количество котельных и ЦТП по данному МО</t>
  </si>
  <si>
    <t>Наименование системы теплоснабжения*</t>
  </si>
  <si>
    <t>Наименование системы теплоснабжения может формироваться из наименования котельной (котельных), или наименования организации-поставщика ( в случае, если используется покупная тепловая энергия для передачи).</t>
  </si>
  <si>
    <t>Наименование системы теплоснабжения может формироваться из наименования котельной (котельных), или наименования организации-поставщика (в случае, если используется покупная тепловая энергия для передачи).</t>
  </si>
  <si>
    <t>et_List01_2</t>
  </si>
  <si>
    <t>et_List01_3</t>
  </si>
  <si>
    <t>**</t>
  </si>
  <si>
    <t>Наименование системы теплоснабжения**</t>
  </si>
  <si>
    <t>et_List04_1</t>
  </si>
  <si>
    <t>et_List04_2</t>
  </si>
  <si>
    <t>et_List04_3</t>
  </si>
  <si>
    <t>Количество исполненных заявок, шт.</t>
  </si>
  <si>
    <t>Количество поданных заявок, шт.</t>
  </si>
  <si>
    <t>Количество заявок с решением об отказе  в подключении, шт.</t>
  </si>
  <si>
    <t>По желанию организации информация раскрыта в дополнительных источниках публикации?</t>
  </si>
  <si>
    <t>Резерв мощности системы теплоснабжения в течение квартала, Гкал/час</t>
  </si>
  <si>
    <t>Идентификатор тарифа</t>
  </si>
  <si>
    <t>Укажите произвольный номер идентификатора тарифа для систем теплоснабжения, которые включены в шаблон. В каждом последующем шаблоне за один отчетный период следует указывать различные идентификаторы тарифа</t>
  </si>
  <si>
    <t>Описание тарифа</t>
  </si>
  <si>
    <t>Постановление Правительства РФ от 05.07.2013 N 570 "О стандартах раскрытия информации теплоснабжающими организациями, теплосетевыми организациями и органами регулирования"</t>
  </si>
  <si>
    <t>Полный текст Постановления N 570</t>
  </si>
  <si>
    <t>Обязательное опубликование на официальном сайте органа исполнительной власти субъекта Российской Федерации в области государственного регулирования цен (тарифов), и (или) на официальном сайте органа местного самоуправления поселения или городского округа в случае их наделения в соответствии с законом субъекта Российской Федерации полномочиями по государственному регулированию цен (тарифов) предусмотрено пунктом 3 (а) постановления Правительства N 570 от 05.07.2013</t>
  </si>
  <si>
    <t>В случае если регулируемыми организациями оказываются услуги по нескольким технологически не связанным между собой системам теплоснабжения, и если в отношении указанных систем устанавливаются различные тарифы в сфере теплоснабжения, то информация раскрывается отдельно по каждой системе теплоснабжения (для каждого такого тарифа нужно заполнять новый шаблон).</t>
  </si>
  <si>
    <t>Система теплоснабжения (одна или несколько), в отношении которой(-ых) установлен единый тариф*</t>
  </si>
  <si>
    <t>Справочная информация</t>
  </si>
  <si>
    <t>Лог обновления</t>
  </si>
  <si>
    <t>ТС доступ (не дифф)</t>
  </si>
  <si>
    <t>Список СТ (дифф)</t>
  </si>
  <si>
    <t>Проверка</t>
  </si>
  <si>
    <t>AllSheetsInThisWorkbook</t>
  </si>
  <si>
    <t>TEHSHEET</t>
  </si>
  <si>
    <t>et_union_hor</t>
  </si>
  <si>
    <t>et_union_vert</t>
  </si>
  <si>
    <t>modInfo</t>
  </si>
  <si>
    <t>modReestr</t>
  </si>
  <si>
    <t>modfrmReestr</t>
  </si>
  <si>
    <t>modUpdTemplMain</t>
  </si>
  <si>
    <t>REESTR_ORG</t>
  </si>
  <si>
    <t>modClassifierValidate</t>
  </si>
  <si>
    <t>modProv</t>
  </si>
  <si>
    <t>modHyp</t>
  </si>
  <si>
    <t>modList00</t>
  </si>
  <si>
    <t>modList01</t>
  </si>
  <si>
    <t>modList02</t>
  </si>
  <si>
    <t>modList03</t>
  </si>
  <si>
    <t>modList04</t>
  </si>
  <si>
    <t>modfrmDateChoose</t>
  </si>
  <si>
    <t>modComm</t>
  </si>
  <si>
    <t>modThisWorkbook</t>
  </si>
  <si>
    <t>REESTR_MO</t>
  </si>
  <si>
    <t>modfrmReestrMR</t>
  </si>
  <si>
    <t>modfrmRegion</t>
  </si>
  <si>
    <t>modfrmCheckUpdates</t>
  </si>
  <si>
    <t>Система теплоснабжения (одна или несколько), в отношении которой(-ых) установлен единый тариф</t>
  </si>
  <si>
    <t>Информация о наличии (отсутствии) технической возможности подключения (технологического присоединения)*</t>
  </si>
  <si>
    <t>Проверка доступных обновлений...</t>
  </si>
  <si>
    <t>Информация</t>
  </si>
  <si>
    <t>Доступно обновление до версии 6.0.1</t>
  </si>
  <si>
    <t>Описание изменений: Версия 6.0.1 (для шаблонов версии 6.0)
1. корректировка проверки при сохранении корректности отчетного периода на листе "Титульный".</t>
  </si>
  <si>
    <t>Размер файла обновления: 282112 байт</t>
  </si>
  <si>
    <t>Обновление отменено пользователем</t>
  </si>
  <si>
    <t>Предупреждение</t>
  </si>
  <si>
    <t>Подготовка к обновлению...</t>
  </si>
  <si>
    <t>Сохранение файла резервной копии: T:\Упр. рег. в сфере КК\Мониторинга и наблюдения в сфере КК отдел\@Общая\ЕИАС\!!!! Шаблоны РЕГИОНАЛЬНЫЕ\ГОТОВЫЕ ШАБЛОНЫ\Раскрытие информации\31.12.2013\Квартал\JKH.OPEN.INFO.QUARTER.WARM.BKP..xls</t>
  </si>
  <si>
    <t>Резервная копия создана: T:\Упр. рег. в сфере КК\Мониторинга и наблюдения в сфере КК отдел\@Общая\ЕИАС\!!!! Шаблоны РЕГИОНАЛЬНЫЕ\ГОТОВЫЕ ШАБЛОНЫ\Раскрытие информации\31.12.2013\Квартал\JKH.OPEN.INFO.QUARTER.WARM.BKP..xls</t>
  </si>
  <si>
    <t>Создание книги для установки обновлений...</t>
  </si>
  <si>
    <t>Файл обновления загружен: T:\Упр. рег. в сфере КК\Мониторинга и наблюдения в сфере КК отдел\@Общая\ЕИАС\!!!! Шаблоны РЕГИОНАЛЬНЫЕ\ГОТОВЫЕ ШАБЛОНЫ\Раскрытие информации\31.12.2013\Квартал\UPDATE.JKH.OPEN.INFO.QUARTER.WARM.TO.6.0.1.68.xls</t>
  </si>
  <si>
    <t>Обновление завершилось удачно! Шаблон JKH.OPEN.INFO.QUARTER.WARM.xls сохранен под именем 'JKH.OPEN.INFO.QUARTER.WARM(v6.0.1).xls'</t>
  </si>
  <si>
    <t>Версия шаблона 6.0.1 актуальна, обновление не требуется</t>
  </si>
  <si>
    <t>Город Воткинск</t>
  </si>
  <si>
    <t>94710000</t>
  </si>
  <si>
    <t>26354571</t>
  </si>
  <si>
    <t>АО "Воткинский завод"</t>
  </si>
  <si>
    <t>1828020110</t>
  </si>
  <si>
    <t>183650001</t>
  </si>
  <si>
    <t>Передача+Сбыт</t>
  </si>
  <si>
    <t>производство комбинированная выработка</t>
  </si>
  <si>
    <t>Город Ижевск</t>
  </si>
  <si>
    <t>94701000</t>
  </si>
  <si>
    <t>26449642</t>
  </si>
  <si>
    <t>АО "ДП "Ижевское"</t>
  </si>
  <si>
    <t>1831125762</t>
  </si>
  <si>
    <t>183101001</t>
  </si>
  <si>
    <t>производство (некомбинированная выработка)+передача+сбыт</t>
  </si>
  <si>
    <t>26493643</t>
  </si>
  <si>
    <t>АО "ИЭМЗ "Купол"</t>
  </si>
  <si>
    <t>1831083343</t>
  </si>
  <si>
    <t>997850001</t>
  </si>
  <si>
    <t>Город Глазов</t>
  </si>
  <si>
    <t>94720000</t>
  </si>
  <si>
    <t>26354505</t>
  </si>
  <si>
    <t>АО "Реммаш"</t>
  </si>
  <si>
    <t>1805001016</t>
  </si>
  <si>
    <t>183701001</t>
  </si>
  <si>
    <t>производство (некомбинированная выработка)</t>
  </si>
  <si>
    <t>26493659</t>
  </si>
  <si>
    <t>АО "Транснефть-Прикамье" (филиал в Удмуртской Республике)</t>
  </si>
  <si>
    <t>1645000340</t>
  </si>
  <si>
    <t>183402001</t>
  </si>
  <si>
    <t>Воткинский муниципальный район</t>
  </si>
  <si>
    <t>94608000</t>
  </si>
  <si>
    <t>26354501</t>
  </si>
  <si>
    <t>АПОУ УР "ЦПВ"</t>
  </si>
  <si>
    <t>1804004712</t>
  </si>
  <si>
    <t>182801001</t>
  </si>
  <si>
    <t>26762119</t>
  </si>
  <si>
    <t>АУ УР "РССК им. Демидова А.М."</t>
  </si>
  <si>
    <t>1831101345</t>
  </si>
  <si>
    <t>производство (некомбинированная выработка)+передача</t>
  </si>
  <si>
    <t>26495987</t>
  </si>
  <si>
    <t>АУ УР "Удмуртлес"</t>
  </si>
  <si>
    <t>1832025104</t>
  </si>
  <si>
    <t>182431002</t>
  </si>
  <si>
    <t>Алнашский муниципальный район</t>
  </si>
  <si>
    <t>94602000</t>
  </si>
  <si>
    <t>26490245</t>
  </si>
  <si>
    <t>БПОУ УР "Асановский аграрно-технический техникум"</t>
  </si>
  <si>
    <t>1801000501</t>
  </si>
  <si>
    <t>180101001</t>
  </si>
  <si>
    <t>26354599</t>
  </si>
  <si>
    <t>БПОУ УР "Ижевский Агростроительный техникум"</t>
  </si>
  <si>
    <t>1832015385</t>
  </si>
  <si>
    <t>183201001</t>
  </si>
  <si>
    <t>Якшур-Бодьинский муниципальный район</t>
  </si>
  <si>
    <t>94650000</t>
  </si>
  <si>
    <t>26466155</t>
  </si>
  <si>
    <t>БСУ СО УР "Канифольный детский дом  - интернат для умственно отсталых детей"</t>
  </si>
  <si>
    <t>1824002054</t>
  </si>
  <si>
    <t>182401001</t>
  </si>
  <si>
    <t>26495983</t>
  </si>
  <si>
    <t>БСУ СО УР "Селычинский психоневрологический интернат"</t>
  </si>
  <si>
    <t>1824001371</t>
  </si>
  <si>
    <t>26619050</t>
  </si>
  <si>
    <t>БУЗ УР «Якшур-Бодьинская РБ МЗ УР»</t>
  </si>
  <si>
    <t>1824002030</t>
  </si>
  <si>
    <t>Можгинский муниципальный район</t>
  </si>
  <si>
    <t>94635000</t>
  </si>
  <si>
    <t>26354534</t>
  </si>
  <si>
    <t>ГКУЗ "Первая республиканская психоневрологическая больница" Министерства здравоохранения УР</t>
  </si>
  <si>
    <t>1817000271</t>
  </si>
  <si>
    <t>181701001</t>
  </si>
  <si>
    <t>Завьяловский муниципальный район</t>
  </si>
  <si>
    <t>94616000</t>
  </si>
  <si>
    <t>26493775</t>
  </si>
  <si>
    <t>ГКУЗ "Третья республиканская психиатрическая больница МЗ УР"</t>
  </si>
  <si>
    <t>1808700301</t>
  </si>
  <si>
    <t>184101001</t>
  </si>
  <si>
    <t>27577347</t>
  </si>
  <si>
    <t>ГУ УР "Поисково-спасательная служба Удмуртской Республики"</t>
  </si>
  <si>
    <t>1832033497</t>
  </si>
  <si>
    <t>26354590</t>
  </si>
  <si>
    <t>ГУП "ТПО ЖКХ Удмуртской Республики"</t>
  </si>
  <si>
    <t>1831010200</t>
  </si>
  <si>
    <t/>
  </si>
  <si>
    <t>26808802</t>
  </si>
  <si>
    <t>Горьковская дирекция по тепловодоснабжению структурное подразделение Центральной дирекции по тепловодоснабжению - филиала ОАО "РЖД"</t>
  </si>
  <si>
    <t>7708503727</t>
  </si>
  <si>
    <t>525745041</t>
  </si>
  <si>
    <t>26615651</t>
  </si>
  <si>
    <t>ЗАО "Ижевский опытно-механический завод"</t>
  </si>
  <si>
    <t>1832028112</t>
  </si>
  <si>
    <t>27732477</t>
  </si>
  <si>
    <t>ЗАО "Ижметмаш"</t>
  </si>
  <si>
    <t>1840005542</t>
  </si>
  <si>
    <t>184001001</t>
  </si>
  <si>
    <t>Город Можга</t>
  </si>
  <si>
    <t>94730000</t>
  </si>
  <si>
    <t>26769101</t>
  </si>
  <si>
    <t>ЗАО "Можгинский КПП"</t>
  </si>
  <si>
    <t>1830004758</t>
  </si>
  <si>
    <t>183001001</t>
  </si>
  <si>
    <t>28817596</t>
  </si>
  <si>
    <t>ЗАО "ТСК "Воткинский завод"</t>
  </si>
  <si>
    <t>1828025599</t>
  </si>
  <si>
    <t>26354547</t>
  </si>
  <si>
    <t>ЗАО "Чуровской завод силикатных стеновых материалов"</t>
  </si>
  <si>
    <t>1824000385</t>
  </si>
  <si>
    <t>26354588</t>
  </si>
  <si>
    <t>ЗАО работников "Можгинское деревообрабатывающее народное предприятие" "Красная звезда"</t>
  </si>
  <si>
    <t>1830000383</t>
  </si>
  <si>
    <t>Сарапульский муниципальный район</t>
  </si>
  <si>
    <t>94637000</t>
  </si>
  <si>
    <t>28029546</t>
  </si>
  <si>
    <t>ИП Богданов Андрей Васильевич</t>
  </si>
  <si>
    <t>182707367554</t>
  </si>
  <si>
    <t>отсутствует</t>
  </si>
  <si>
    <t>Балезинский муниципальный район</t>
  </si>
  <si>
    <t>94604000</t>
  </si>
  <si>
    <t>28489281</t>
  </si>
  <si>
    <t>ИП Вахрушев Петр Серафимович</t>
  </si>
  <si>
    <t>180200738582</t>
  </si>
  <si>
    <t>000000000</t>
  </si>
  <si>
    <t>28489267</t>
  </si>
  <si>
    <t>ИП Котова Тамара Владимировна</t>
  </si>
  <si>
    <t>180100261049</t>
  </si>
  <si>
    <t>26769606</t>
  </si>
  <si>
    <t>ИП Щепин А.В.</t>
  </si>
  <si>
    <t>180200369511</t>
  </si>
  <si>
    <t>Передача</t>
  </si>
  <si>
    <t>Игринский муниципальный район</t>
  </si>
  <si>
    <t>94618000</t>
  </si>
  <si>
    <t>27803927</t>
  </si>
  <si>
    <t>Игринский филиал ОАО "Удмуртавтотранс"</t>
  </si>
  <si>
    <t>1835076756</t>
  </si>
  <si>
    <t>180943001</t>
  </si>
  <si>
    <t>28148090</t>
  </si>
  <si>
    <t>Ижевский филиал ООО "Птицефабрика Вараксино"</t>
  </si>
  <si>
    <t>1841016434</t>
  </si>
  <si>
    <t>производство (некомбинированная выработка)+сбыт</t>
  </si>
  <si>
    <t>Вавожский муниципальный район</t>
  </si>
  <si>
    <t>94606000</t>
  </si>
  <si>
    <t>27869709</t>
  </si>
  <si>
    <t>Индивидуальный предприниматель Божко Роман Сергеевич</t>
  </si>
  <si>
    <t>182101606500</t>
  </si>
  <si>
    <t>27901605</t>
  </si>
  <si>
    <t>Индивидуальный предприниматель Колбина Юлия Алексеевна</t>
  </si>
  <si>
    <t>181302025776</t>
  </si>
  <si>
    <t>26493765</t>
  </si>
  <si>
    <t>Карашурское УПХГ ООО"Газпром ПХГ"</t>
  </si>
  <si>
    <t>5003065767</t>
  </si>
  <si>
    <t>183902001</t>
  </si>
  <si>
    <t>28448760</t>
  </si>
  <si>
    <t>МАУ ВР ФОК "Здоровье"</t>
  </si>
  <si>
    <t>1821011244</t>
  </si>
  <si>
    <t>182101001</t>
  </si>
  <si>
    <t>28447185</t>
  </si>
  <si>
    <t>МБДОУ д/с "Сказка" с. Волипельга</t>
  </si>
  <si>
    <t>1803003096</t>
  </si>
  <si>
    <t>180301001</t>
  </si>
  <si>
    <t>28467933</t>
  </si>
  <si>
    <t>МБОУ для детей дошкольного  и младшего школьного возраста начальная школа – детский сад д. Уе-Докья</t>
  </si>
  <si>
    <t>1803003427</t>
  </si>
  <si>
    <t>Камбарский муниципальный район</t>
  </si>
  <si>
    <t>94620000</t>
  </si>
  <si>
    <t>26619579</t>
  </si>
  <si>
    <t>МП Камбарского района "Тепловые сети"</t>
  </si>
  <si>
    <t>1838008105</t>
  </si>
  <si>
    <t>183801001</t>
  </si>
  <si>
    <t>26354495</t>
  </si>
  <si>
    <t>МУП "Андрейшурское ЖКХ" МО "Балезинский район"</t>
  </si>
  <si>
    <t>1802003008</t>
  </si>
  <si>
    <t>180201001</t>
  </si>
  <si>
    <t>Шарканский муниципальный район</t>
  </si>
  <si>
    <t>94646000</t>
  </si>
  <si>
    <t>26466159</t>
  </si>
  <si>
    <t>МУП "Водоканал" МО "Шарканский район"</t>
  </si>
  <si>
    <t>1822004673</t>
  </si>
  <si>
    <t>182201001</t>
  </si>
  <si>
    <t>26354582</t>
  </si>
  <si>
    <t>МУП "Глазовские теплосети"</t>
  </si>
  <si>
    <t>1829012970</t>
  </si>
  <si>
    <t>182901001</t>
  </si>
  <si>
    <t>26354558</t>
  </si>
  <si>
    <t>МУП "Горкоммунтеплосеть"</t>
  </si>
  <si>
    <t>1826000550</t>
  </si>
  <si>
    <t>183501001</t>
  </si>
  <si>
    <t>Сюмсинский муниципальный район</t>
  </si>
  <si>
    <t>94641000</t>
  </si>
  <si>
    <t>26466187</t>
  </si>
  <si>
    <t>МУП "ЖКХ "Сюмсинское"</t>
  </si>
  <si>
    <t>1820002991</t>
  </si>
  <si>
    <t>182001001</t>
  </si>
  <si>
    <t>Глазовский муниципальный район</t>
  </si>
  <si>
    <t>94610000</t>
  </si>
  <si>
    <t>26466195</t>
  </si>
  <si>
    <t>МУП "ЖКХ" МО "Глазовский район"</t>
  </si>
  <si>
    <t>1837002990</t>
  </si>
  <si>
    <t>Граховский муниципальный район</t>
  </si>
  <si>
    <t>94612000</t>
  </si>
  <si>
    <t>26466167</t>
  </si>
  <si>
    <t>МУП "Жилкоммунсервис"</t>
  </si>
  <si>
    <t>1806006296</t>
  </si>
  <si>
    <t>180601001</t>
  </si>
  <si>
    <t>26466181</t>
  </si>
  <si>
    <t>МУП "Завьяловское"</t>
  </si>
  <si>
    <t>1808208900</t>
  </si>
  <si>
    <t>180801001</t>
  </si>
  <si>
    <t>26495971</t>
  </si>
  <si>
    <t>МУП "Камбарского района "Энергия"</t>
  </si>
  <si>
    <t>1838002400</t>
  </si>
  <si>
    <t>Кизнерский муниципальный район</t>
  </si>
  <si>
    <t>94626000</t>
  </si>
  <si>
    <t>26650639</t>
  </si>
  <si>
    <t>МУП "Кизнерский коммунальный комплекс"</t>
  </si>
  <si>
    <t>1839003621</t>
  </si>
  <si>
    <t>183901001</t>
  </si>
  <si>
    <t>26354572</t>
  </si>
  <si>
    <t>МУП "Коммунальные тепловые сети"</t>
  </si>
  <si>
    <t>1828007350</t>
  </si>
  <si>
    <t>28144574</t>
  </si>
  <si>
    <t>МУП "Тепловая энергетическая компания"</t>
  </si>
  <si>
    <t>1841032524</t>
  </si>
  <si>
    <t>26490243</t>
  </si>
  <si>
    <t>МУП "Теплосервис"</t>
  </si>
  <si>
    <t>1839000074</t>
  </si>
  <si>
    <t>Дебесский муниципальный район</t>
  </si>
  <si>
    <t>94614000</t>
  </si>
  <si>
    <t>26354512</t>
  </si>
  <si>
    <t>МУП "Теплосети"</t>
  </si>
  <si>
    <t>1807901982</t>
  </si>
  <si>
    <t>180701001</t>
  </si>
  <si>
    <t>Малопургинский муниципальный район</t>
  </si>
  <si>
    <t>94633000</t>
  </si>
  <si>
    <t>26354533</t>
  </si>
  <si>
    <t>МУП "Управляющая компания в "ЖКХ"</t>
  </si>
  <si>
    <t>1816005661</t>
  </si>
  <si>
    <t>181601001</t>
  </si>
  <si>
    <t>28816819</t>
  </si>
  <si>
    <t>МУП "Хохряковское ЖКХ"</t>
  </si>
  <si>
    <t>1841042113</t>
  </si>
  <si>
    <t>28445652</t>
  </si>
  <si>
    <t>МУП "Энергия"</t>
  </si>
  <si>
    <t>1837011306</t>
  </si>
  <si>
    <t>26466255</t>
  </si>
  <si>
    <t>МУП ЖКХ "Орловское"</t>
  </si>
  <si>
    <t>1820003000</t>
  </si>
  <si>
    <t>26354499</t>
  </si>
  <si>
    <t>МУП ЖКХ Вавожского "Какмож"</t>
  </si>
  <si>
    <t>1803902287</t>
  </si>
  <si>
    <t>26486493</t>
  </si>
  <si>
    <t>МУП ЖКХ Камбарского района</t>
  </si>
  <si>
    <t>1810003386</t>
  </si>
  <si>
    <t>181001001</t>
  </si>
  <si>
    <t>26354589</t>
  </si>
  <si>
    <t>МУП ЖКХ г. Можги</t>
  </si>
  <si>
    <t>1830003056</t>
  </si>
  <si>
    <t>28536417</t>
  </si>
  <si>
    <t>МУП СпДУ</t>
  </si>
  <si>
    <t>1834028950</t>
  </si>
  <si>
    <t>26466151</t>
  </si>
  <si>
    <t>МУП г. Ижевска "Ижводоканал"</t>
  </si>
  <si>
    <t>1826000408</t>
  </si>
  <si>
    <t>183401001</t>
  </si>
  <si>
    <t>27567098</t>
  </si>
  <si>
    <t>МУП г. Ижевска "Спецдомоуправление"</t>
  </si>
  <si>
    <t>Город Сарапул</t>
  </si>
  <si>
    <t>94740000</t>
  </si>
  <si>
    <t>26354563</t>
  </si>
  <si>
    <t>МУП г. Сарапула "Сарапульский водоканал"</t>
  </si>
  <si>
    <t>1827004081</t>
  </si>
  <si>
    <t>182701001</t>
  </si>
  <si>
    <t>27869435</t>
  </si>
  <si>
    <t>Муниципальное унитарное предприятие "Азинское Жилищно-коммунальное Хозяйство"</t>
  </si>
  <si>
    <t>1841027764</t>
  </si>
  <si>
    <t>28456520</t>
  </si>
  <si>
    <t>НОУ ДОВД Региональный Центр военно-патриотического воспитания и подготовки граждан к военной службе РО ДОСААФ УР</t>
  </si>
  <si>
    <t>1832088986</t>
  </si>
  <si>
    <t>28940009</t>
  </si>
  <si>
    <t>Нагорный психоневрологический интернат</t>
  </si>
  <si>
    <t>1831042435</t>
  </si>
  <si>
    <t>27573572</t>
  </si>
  <si>
    <t>Научно-производственный центр "ПромТех"</t>
  </si>
  <si>
    <t>1831034804</t>
  </si>
  <si>
    <t>26768227</t>
  </si>
  <si>
    <t>ОАО "136 ЦБПР"</t>
  </si>
  <si>
    <t>1838006108</t>
  </si>
  <si>
    <t>26354586</t>
  </si>
  <si>
    <t>ОАО "Авторемонтный завод "Можгинский"</t>
  </si>
  <si>
    <t>1830000070</t>
  </si>
  <si>
    <t>26493632</t>
  </si>
  <si>
    <t>ОАО "Альтаир"</t>
  </si>
  <si>
    <t>1833000991</t>
  </si>
  <si>
    <t>183301001</t>
  </si>
  <si>
    <t>26354493</t>
  </si>
  <si>
    <t>ОАО "Балезинское РТП"</t>
  </si>
  <si>
    <t>1802000889</t>
  </si>
  <si>
    <t>26354570</t>
  </si>
  <si>
    <t>ОАО "Воткинскмолоко"</t>
  </si>
  <si>
    <t>1828003059</t>
  </si>
  <si>
    <t>26493756</t>
  </si>
  <si>
    <t>ОАО "Декоративно-цветочные культуры"</t>
  </si>
  <si>
    <t>1833050583</t>
  </si>
  <si>
    <t>26354607</t>
  </si>
  <si>
    <t>ОАО "ИПОПАТ"</t>
  </si>
  <si>
    <t>1833046700</t>
  </si>
  <si>
    <t>26354514</t>
  </si>
  <si>
    <t>ОАО "Ижавиа"</t>
  </si>
  <si>
    <t>1808204247</t>
  </si>
  <si>
    <t>26354619</t>
  </si>
  <si>
    <t>ОАО "Ижевский завод нефтяного машиностроения"</t>
  </si>
  <si>
    <t>1835012826</t>
  </si>
  <si>
    <t>26354616</t>
  </si>
  <si>
    <t>ОАО "Ижевский завод пластмасс"</t>
  </si>
  <si>
    <t>1834100029</t>
  </si>
  <si>
    <t>26466217</t>
  </si>
  <si>
    <t>ОАО "Ижевский механический завод"</t>
  </si>
  <si>
    <t>1841030037</t>
  </si>
  <si>
    <t>26466273</t>
  </si>
  <si>
    <t>ОАО "Ижмашэнерго"</t>
  </si>
  <si>
    <t>1832021974</t>
  </si>
  <si>
    <t>26759675</t>
  </si>
  <si>
    <t>ОАО "Камбарский завод газового оборудования"</t>
  </si>
  <si>
    <t>1810000138</t>
  </si>
  <si>
    <t>28144558</t>
  </si>
  <si>
    <t>ОАО "Камский завод ЖБИ"</t>
  </si>
  <si>
    <t>1828023739</t>
  </si>
  <si>
    <t>26354500</t>
  </si>
  <si>
    <t>ОАО "Камский завод ЖБИиК"</t>
  </si>
  <si>
    <t>1804000806</t>
  </si>
  <si>
    <t>180401001</t>
  </si>
  <si>
    <t>28489293</t>
  </si>
  <si>
    <t>ОАО "Люкшудьинский леспромхоз"</t>
  </si>
  <si>
    <t>1841000106</t>
  </si>
  <si>
    <t>26354584</t>
  </si>
  <si>
    <t>ОАО "Можгинский лесокомбинат"</t>
  </si>
  <si>
    <t>1830000030</t>
  </si>
  <si>
    <t>26648395</t>
  </si>
  <si>
    <t>ОАО "НИТИ Прогресс"</t>
  </si>
  <si>
    <t>1831020840</t>
  </si>
  <si>
    <t>28277042</t>
  </si>
  <si>
    <t>ОАО "Путь Ильича"</t>
  </si>
  <si>
    <t>1808203211</t>
  </si>
  <si>
    <t>26493625</t>
  </si>
  <si>
    <t>ОАО "Редуктор"</t>
  </si>
  <si>
    <t>1833001674</t>
  </si>
  <si>
    <t>26493673</t>
  </si>
  <si>
    <t>ОАО "Сарапульское дорожное предприятие"</t>
  </si>
  <si>
    <t>1838002657</t>
  </si>
  <si>
    <t>26354587</t>
  </si>
  <si>
    <t>ОАО "Свет"</t>
  </si>
  <si>
    <t>1830000094</t>
  </si>
  <si>
    <t>Селтинский муниципальный район</t>
  </si>
  <si>
    <t>94639000</t>
  </si>
  <si>
    <t>28447157</t>
  </si>
  <si>
    <t>ОАО "Селтыагрохим"</t>
  </si>
  <si>
    <t>1819000333</t>
  </si>
  <si>
    <t>26493761</t>
  </si>
  <si>
    <t>ОАО "ТГК-5" филиал "Удмуртский"</t>
  </si>
  <si>
    <t>2128701733</t>
  </si>
  <si>
    <t>184143001</t>
  </si>
  <si>
    <t>26495991</t>
  </si>
  <si>
    <t>ОАО "Удмуртавтотранс"</t>
  </si>
  <si>
    <t>182843001</t>
  </si>
  <si>
    <t>26354600</t>
  </si>
  <si>
    <t>ОАО "Удмуртгеофизика"</t>
  </si>
  <si>
    <t>1832015554</t>
  </si>
  <si>
    <t>26354577</t>
  </si>
  <si>
    <t>ОАО "Удмуртский завод строительных материалов"</t>
  </si>
  <si>
    <t>1829005860</t>
  </si>
  <si>
    <t>667201001</t>
  </si>
  <si>
    <t>26493771</t>
  </si>
  <si>
    <t>ОАО "Удмуртский хладокомбинат"</t>
  </si>
  <si>
    <t>1826001360</t>
  </si>
  <si>
    <t>26354597</t>
  </si>
  <si>
    <t>ОАО "Управление строймеханизации"</t>
  </si>
  <si>
    <t>1832009293</t>
  </si>
  <si>
    <t>26354580</t>
  </si>
  <si>
    <t>ОАО "Чепецкий механический завод"</t>
  </si>
  <si>
    <t>1829008035</t>
  </si>
  <si>
    <t>26354618</t>
  </si>
  <si>
    <t>ОАО санаторий "Металлург"</t>
  </si>
  <si>
    <t>1835012287</t>
  </si>
  <si>
    <t>Каракулинский муниципальный район</t>
  </si>
  <si>
    <t>94622000</t>
  </si>
  <si>
    <t>27901731</t>
  </si>
  <si>
    <t>ООО  "Теплосеть Угра"</t>
  </si>
  <si>
    <t>1838003731</t>
  </si>
  <si>
    <t>27837695</t>
  </si>
  <si>
    <t>ООО "АК ЛИЗИНГ"</t>
  </si>
  <si>
    <t>1834045890</t>
  </si>
  <si>
    <t>28981765</t>
  </si>
  <si>
    <t>ООО "АНК"</t>
  </si>
  <si>
    <t>1840031172</t>
  </si>
  <si>
    <t>26615555</t>
  </si>
  <si>
    <t>ООО "Автокотельная"</t>
  </si>
  <si>
    <t>7718808870</t>
  </si>
  <si>
    <t>28447170</t>
  </si>
  <si>
    <t>ООО "Альтаир"</t>
  </si>
  <si>
    <t>1840021110</t>
  </si>
  <si>
    <t>28277053</t>
  </si>
  <si>
    <t>ООО "Альянс-Строй"</t>
  </si>
  <si>
    <t>1821011371</t>
  </si>
  <si>
    <t>27837708</t>
  </si>
  <si>
    <t>ООО "БЛПС"</t>
  </si>
  <si>
    <t>1837008840</t>
  </si>
  <si>
    <t>30356015</t>
  </si>
  <si>
    <t>ООО "БПК"</t>
  </si>
  <si>
    <t>1840043876</t>
  </si>
  <si>
    <t>26770558</t>
  </si>
  <si>
    <t>ООО "База Южная"</t>
  </si>
  <si>
    <t>1832045809</t>
  </si>
  <si>
    <t>28425229</t>
  </si>
  <si>
    <t>ООО "Балезинская межхозяйственная строительная организация"</t>
  </si>
  <si>
    <t>1802004403</t>
  </si>
  <si>
    <t>26650629</t>
  </si>
  <si>
    <t>ООО "Бриз"</t>
  </si>
  <si>
    <t>1831134301</t>
  </si>
  <si>
    <t>27837612</t>
  </si>
  <si>
    <t>ООО "Бурановское ЖКХ"</t>
  </si>
  <si>
    <t>1816005686</t>
  </si>
  <si>
    <t>26496026</t>
  </si>
  <si>
    <t>ООО "Бытовик"</t>
  </si>
  <si>
    <t>1808204984</t>
  </si>
  <si>
    <t>26466279</t>
  </si>
  <si>
    <t>ООО "Вавожское ЖКХ"</t>
  </si>
  <si>
    <t>1803000384</t>
  </si>
  <si>
    <t>28445607</t>
  </si>
  <si>
    <t>ООО "Водоканал"</t>
  </si>
  <si>
    <t>1831161344</t>
  </si>
  <si>
    <t>26828939</t>
  </si>
  <si>
    <t>ООО "Восточный"</t>
  </si>
  <si>
    <t>1841017491</t>
  </si>
  <si>
    <t>29648764</t>
  </si>
  <si>
    <t>ООО "Геосейс-Групп"</t>
  </si>
  <si>
    <t>1832090079</t>
  </si>
  <si>
    <t>28489256</t>
  </si>
  <si>
    <t>ООО "Горснаб"</t>
  </si>
  <si>
    <t>1841008232</t>
  </si>
  <si>
    <t>28425218</t>
  </si>
  <si>
    <t>ООО "Декоративно-цветочные культуры"</t>
  </si>
  <si>
    <t>1840021262</t>
  </si>
  <si>
    <t>Юкаменский муниципальный район</t>
  </si>
  <si>
    <t>94648000</t>
  </si>
  <si>
    <t>26466235</t>
  </si>
  <si>
    <t>ООО "ЖИЛКОМ"</t>
  </si>
  <si>
    <t>1837004531</t>
  </si>
  <si>
    <t>28488920</t>
  </si>
  <si>
    <t>ООО "ЖКХ Сигаево Плюс"</t>
  </si>
  <si>
    <t>1838002865</t>
  </si>
  <si>
    <t>26466231</t>
  </si>
  <si>
    <t>ООО "ЖКХ Сигаево- Север"</t>
  </si>
  <si>
    <t>1818006773</t>
  </si>
  <si>
    <t>181801001</t>
  </si>
  <si>
    <t>26466267</t>
  </si>
  <si>
    <t>ООО "ЖКХ Энергия"</t>
  </si>
  <si>
    <t>1804009319</t>
  </si>
  <si>
    <t>28134930</t>
  </si>
  <si>
    <t>ООО "Жилищно-коммунальное хозяйство Глазовский район"</t>
  </si>
  <si>
    <t>1837010662</t>
  </si>
  <si>
    <t>26354546</t>
  </si>
  <si>
    <t>ООО "Жилищно-коммунальное хозяйство"</t>
  </si>
  <si>
    <t>1822005540</t>
  </si>
  <si>
    <t>26354504</t>
  </si>
  <si>
    <t>ООО "Жилищно-коммунальный сервис"</t>
  </si>
  <si>
    <t>1804009020</t>
  </si>
  <si>
    <t>26354507</t>
  </si>
  <si>
    <t>ООО "Жилкомсервис"</t>
  </si>
  <si>
    <t>1805001111</t>
  </si>
  <si>
    <t>180501001</t>
  </si>
  <si>
    <t>27326816</t>
  </si>
  <si>
    <t>ООО "Жилкомснаб"</t>
  </si>
  <si>
    <t>1821008280</t>
  </si>
  <si>
    <t>28982379</t>
  </si>
  <si>
    <t>ООО "Завьялово-Энерго"</t>
  </si>
  <si>
    <t>1841053034</t>
  </si>
  <si>
    <t>30346532</t>
  </si>
  <si>
    <t>ООО "Завьяловские теплосети"</t>
  </si>
  <si>
    <t>1832074366</t>
  </si>
  <si>
    <t>26354598</t>
  </si>
  <si>
    <t>ООО "ИЗКМ"</t>
  </si>
  <si>
    <t>1832100908</t>
  </si>
  <si>
    <t>26354606</t>
  </si>
  <si>
    <t>ООО "ИРЗ-Энерго"</t>
  </si>
  <si>
    <t>1833027591</t>
  </si>
  <si>
    <t>26354538</t>
  </si>
  <si>
    <t>ООО "ИСТОК"</t>
  </si>
  <si>
    <t>1817006280</t>
  </si>
  <si>
    <t>26449638</t>
  </si>
  <si>
    <t>ООО "Игринская энергетическая компания"</t>
  </si>
  <si>
    <t>1809005572</t>
  </si>
  <si>
    <t>26615895</t>
  </si>
  <si>
    <t>ООО "Ижевский нефтеперерабатывающий завод"</t>
  </si>
  <si>
    <t>1831106470</t>
  </si>
  <si>
    <t>27837682</t>
  </si>
  <si>
    <t>ООО "ИжмашЭнергоСервис"</t>
  </si>
  <si>
    <t>1832096338</t>
  </si>
  <si>
    <t>27731684</t>
  </si>
  <si>
    <t>ООО "Ижтеплоресурс"</t>
  </si>
  <si>
    <t>1841025260</t>
  </si>
  <si>
    <t>27731680</t>
  </si>
  <si>
    <t>ООО "Интеграл-ИжСервис"</t>
  </si>
  <si>
    <t>1831151096</t>
  </si>
  <si>
    <t>26615814</t>
  </si>
  <si>
    <t>ООО "КЭП "Ремиком"</t>
  </si>
  <si>
    <t>1808208410</t>
  </si>
  <si>
    <t>28798484</t>
  </si>
  <si>
    <t>ООО "КамбаркаТеплоЭнерго"</t>
  </si>
  <si>
    <t>1838015462</t>
  </si>
  <si>
    <t>29647988</t>
  </si>
  <si>
    <t>ООО "Камбарский машиностроительный завод"</t>
  </si>
  <si>
    <t>1838009571</t>
  </si>
  <si>
    <t>28269130</t>
  </si>
  <si>
    <t>ООО "Камтеплоэнерго"</t>
  </si>
  <si>
    <t>1838012775</t>
  </si>
  <si>
    <t>26765918</t>
  </si>
  <si>
    <t>ООО "Каравай"</t>
  </si>
  <si>
    <t>5920034144</t>
  </si>
  <si>
    <t>Кезский муниципальный район</t>
  </si>
  <si>
    <t>94624000</t>
  </si>
  <si>
    <t>26575442</t>
  </si>
  <si>
    <t>ООО "Кезское предприятие коммунального хозяйства"</t>
  </si>
  <si>
    <t>1809007883</t>
  </si>
  <si>
    <t>180901001</t>
  </si>
  <si>
    <t>28153108</t>
  </si>
  <si>
    <t>ООО "КомЭнерго"</t>
  </si>
  <si>
    <t>1840013624</t>
  </si>
  <si>
    <t>26466277</t>
  </si>
  <si>
    <t>ООО "Коммунально-технический Сервис"</t>
  </si>
  <si>
    <t>1839000902</t>
  </si>
  <si>
    <t>26814734</t>
  </si>
  <si>
    <t>ООО "Коммунально-энергетические системы"</t>
  </si>
  <si>
    <t>1839003773</t>
  </si>
  <si>
    <t>26354629</t>
  </si>
  <si>
    <t>ООО "Коммунэнерго"</t>
  </si>
  <si>
    <t>1838001935</t>
  </si>
  <si>
    <t>26808794</t>
  </si>
  <si>
    <t>ООО "Комплексный энергетический центр"</t>
  </si>
  <si>
    <t>1831141027</t>
  </si>
  <si>
    <t>27718671</t>
  </si>
  <si>
    <t>ООО "Комфорт"</t>
  </si>
  <si>
    <t>1838010344</t>
  </si>
  <si>
    <t>26762233</t>
  </si>
  <si>
    <t>ООО "Конструктор-ТМ"</t>
  </si>
  <si>
    <t>1841046421</t>
  </si>
  <si>
    <t>26495967</t>
  </si>
  <si>
    <t>ООО "Контакт"</t>
  </si>
  <si>
    <t>1838001220</t>
  </si>
  <si>
    <t>Малопургинское</t>
  </si>
  <si>
    <t>94633450</t>
  </si>
  <si>
    <t>27837591</t>
  </si>
  <si>
    <t>ООО "Малопургинское ЖКХ"</t>
  </si>
  <si>
    <t>1816005703</t>
  </si>
  <si>
    <t>26318945</t>
  </si>
  <si>
    <t>ООО "Мечел-Энерго"</t>
  </si>
  <si>
    <t>7722245108</t>
  </si>
  <si>
    <t>183232001</t>
  </si>
  <si>
    <t>26649245</t>
  </si>
  <si>
    <t>ООО "Новый стиль"</t>
  </si>
  <si>
    <t>1831083047</t>
  </si>
  <si>
    <t>28464614</t>
  </si>
  <si>
    <t>ООО "Нория"</t>
  </si>
  <si>
    <t>1835017581</t>
  </si>
  <si>
    <t>28006213</t>
  </si>
  <si>
    <t>ООО "ОЛИМП и К"</t>
  </si>
  <si>
    <t>1838010506</t>
  </si>
  <si>
    <t>28006246</t>
  </si>
  <si>
    <t>ООО "Паркинг Сервис"</t>
  </si>
  <si>
    <t>1841001205</t>
  </si>
  <si>
    <t>26354532</t>
  </si>
  <si>
    <t>ООО "Первый Май"</t>
  </si>
  <si>
    <t>1821009855</t>
  </si>
  <si>
    <t>Киясовский муниципальный район</t>
  </si>
  <si>
    <t>94628000</t>
  </si>
  <si>
    <t>26466261</t>
  </si>
  <si>
    <t>ООО "Подгорновский ЖКС"</t>
  </si>
  <si>
    <t>1838004598</t>
  </si>
  <si>
    <t>28269154</t>
  </si>
  <si>
    <t>ООО "Практическая метрология"</t>
  </si>
  <si>
    <t>1841021610</t>
  </si>
  <si>
    <t>26354573</t>
  </si>
  <si>
    <t>ООО "Прикамский эколого-технологический комплекс"</t>
  </si>
  <si>
    <t>1828010578</t>
  </si>
  <si>
    <t>26466175</t>
  </si>
  <si>
    <t>ООО "Прометей"</t>
  </si>
  <si>
    <t>1804009380</t>
  </si>
  <si>
    <t>26826805</t>
  </si>
  <si>
    <t>ООО "Птицефабрика "Вараксино"</t>
  </si>
  <si>
    <t>1841017484</t>
  </si>
  <si>
    <t>26466189</t>
  </si>
  <si>
    <t>ООО "РС-Сервис"</t>
  </si>
  <si>
    <t>1804009118</t>
  </si>
  <si>
    <t>27803978</t>
  </si>
  <si>
    <t>ООО "РСК-18"</t>
  </si>
  <si>
    <t>1831149964</t>
  </si>
  <si>
    <t>28870732</t>
  </si>
  <si>
    <t>ООО "Районная теплоснабжающая компания"</t>
  </si>
  <si>
    <t>1832118849</t>
  </si>
  <si>
    <t>27322849</t>
  </si>
  <si>
    <t>ООО "Региональное теплоснабжение"</t>
  </si>
  <si>
    <t>1831145279</t>
  </si>
  <si>
    <t>28488910</t>
  </si>
  <si>
    <t>ООО "Регионресурсы"</t>
  </si>
  <si>
    <t>1831109270</t>
  </si>
  <si>
    <t>183745001</t>
  </si>
  <si>
    <t>26354535</t>
  </si>
  <si>
    <t>ООО "Русский Пычас"</t>
  </si>
  <si>
    <t>1817003498</t>
  </si>
  <si>
    <t>26466219</t>
  </si>
  <si>
    <t>ООО "СТВ-Сервис"</t>
  </si>
  <si>
    <t>1805182274</t>
  </si>
  <si>
    <t>26354492</t>
  </si>
  <si>
    <t>ООО "Санаторий Варзи-Ятчи"</t>
  </si>
  <si>
    <t>1801000290</t>
  </si>
  <si>
    <t>Увинский муниципальный район</t>
  </si>
  <si>
    <t>94644000</t>
  </si>
  <si>
    <t>26354542</t>
  </si>
  <si>
    <t>ООО "Санаторий Ува"</t>
  </si>
  <si>
    <t>1821000122</t>
  </si>
  <si>
    <t>26354569</t>
  </si>
  <si>
    <t>ООО "Сарабелла-Инвест"</t>
  </si>
  <si>
    <t>1838011228</t>
  </si>
  <si>
    <t>27869799</t>
  </si>
  <si>
    <t>ООО "Сарапултеплоэнерго +"</t>
  </si>
  <si>
    <t>1838011436</t>
  </si>
  <si>
    <t>26354568</t>
  </si>
  <si>
    <t>ООО "Сарапултеплоэнерго"</t>
  </si>
  <si>
    <t>1827019419</t>
  </si>
  <si>
    <t>26354592</t>
  </si>
  <si>
    <t>ООО "Сарапульская швейная фабрика"</t>
  </si>
  <si>
    <t>1831094257</t>
  </si>
  <si>
    <t>26493534</t>
  </si>
  <si>
    <t>ООО "Свет"</t>
  </si>
  <si>
    <t>1837004796</t>
  </si>
  <si>
    <t>26471612</t>
  </si>
  <si>
    <t>ООО "Сервис"</t>
  </si>
  <si>
    <t>1818006413</t>
  </si>
  <si>
    <t>26646174</t>
  </si>
  <si>
    <t>ООО "Системы водоснабжения и канализации"</t>
  </si>
  <si>
    <t>1831127343</t>
  </si>
  <si>
    <t>30352068</t>
  </si>
  <si>
    <t>ООО "Спиртзавод "Балезинский"</t>
  </si>
  <si>
    <t>1837000590</t>
  </si>
  <si>
    <t>28943702</t>
  </si>
  <si>
    <t>ООО "Строительная компания "Развитие"</t>
  </si>
  <si>
    <t>1808206156</t>
  </si>
  <si>
    <t>26615829</t>
  </si>
  <si>
    <t>ООО "СтройКомИнвест"</t>
  </si>
  <si>
    <t>1832047010</t>
  </si>
  <si>
    <t>26615665</t>
  </si>
  <si>
    <t>ООО "Т.Э.М.П."</t>
  </si>
  <si>
    <t>1835087412</t>
  </si>
  <si>
    <t>27284099</t>
  </si>
  <si>
    <t>ООО "ТИТАН - Управляющая Компания"</t>
  </si>
  <si>
    <t>1832089250</t>
  </si>
  <si>
    <t>26466213</t>
  </si>
  <si>
    <t>ООО "Тарасовское"</t>
  </si>
  <si>
    <t>1818006420</t>
  </si>
  <si>
    <t>28119664</t>
  </si>
  <si>
    <t>ООО "ТеплоАльянс"</t>
  </si>
  <si>
    <t>1838012165</t>
  </si>
  <si>
    <t>26495981</t>
  </si>
  <si>
    <t>ООО "ТеплоТерм"</t>
  </si>
  <si>
    <t>1838003749</t>
  </si>
  <si>
    <t>26466283</t>
  </si>
  <si>
    <t>ООО "Тепловодоканал" (г. Глазов)</t>
  </si>
  <si>
    <t>1837004370</t>
  </si>
  <si>
    <t>26471644</t>
  </si>
  <si>
    <t>ООО "Теплокомплекс"</t>
  </si>
  <si>
    <t>1818006646</t>
  </si>
  <si>
    <t>28029473</t>
  </si>
  <si>
    <t>ООО "Теплоресурс"</t>
  </si>
  <si>
    <t>1837010542</t>
  </si>
  <si>
    <t>28957917</t>
  </si>
  <si>
    <t>ООО "Теплосервис"</t>
  </si>
  <si>
    <t>1840007476</t>
  </si>
  <si>
    <t>26449636</t>
  </si>
  <si>
    <t>ООО "Теплосети ЮГ"</t>
  </si>
  <si>
    <t>1838002897</t>
  </si>
  <si>
    <t>26354614</t>
  </si>
  <si>
    <t>ООО "Теплосфера"</t>
  </si>
  <si>
    <t>1834034810</t>
  </si>
  <si>
    <t>26354631</t>
  </si>
  <si>
    <t>ООО "Теплоцентр"</t>
  </si>
  <si>
    <t>1838002255</t>
  </si>
  <si>
    <t>26495978</t>
  </si>
  <si>
    <t>ООО "Теплоэнергия"</t>
  </si>
  <si>
    <t>1834042560</t>
  </si>
  <si>
    <t>28006200</t>
  </si>
  <si>
    <t>ООО "Торговый Дом "Камбарский машиностроительный завод"</t>
  </si>
  <si>
    <t>1838006475</t>
  </si>
  <si>
    <t>26511167</t>
  </si>
  <si>
    <t>ООО "Торговый дом Завьяловский"</t>
  </si>
  <si>
    <t>1808203959</t>
  </si>
  <si>
    <t>26493769</t>
  </si>
  <si>
    <t>ООО "Транспортное экспедиционное предприятие"</t>
  </si>
  <si>
    <t>1827018327</t>
  </si>
  <si>
    <t>26759678</t>
  </si>
  <si>
    <t>ООО "Триумф"</t>
  </si>
  <si>
    <t>1832075715</t>
  </si>
  <si>
    <t>27687992</t>
  </si>
  <si>
    <t>ООО "УК "Талисман"</t>
  </si>
  <si>
    <t>1831149650</t>
  </si>
  <si>
    <t>27573391</t>
  </si>
  <si>
    <t>ООО "Увадрев"</t>
  </si>
  <si>
    <t>1821005138</t>
  </si>
  <si>
    <t>26496024</t>
  </si>
  <si>
    <t>ООО "Увинская управляющая компания ЖКХ"</t>
  </si>
  <si>
    <t>1821008869</t>
  </si>
  <si>
    <t>26829782</t>
  </si>
  <si>
    <t>ООО "Удмуртская птицефабрика"</t>
  </si>
  <si>
    <t>1837008416</t>
  </si>
  <si>
    <t>28877248</t>
  </si>
  <si>
    <t>ООО "Удмуртская топливная компания"</t>
  </si>
  <si>
    <t>1828023200</t>
  </si>
  <si>
    <t>28269143</t>
  </si>
  <si>
    <t>ООО "Удмуртская топливно-энергетическая компания"</t>
  </si>
  <si>
    <t>1837011120</t>
  </si>
  <si>
    <t>26511317</t>
  </si>
  <si>
    <t>ООО "Удмуртские коммунальные системы"</t>
  </si>
  <si>
    <t>1833037470</t>
  </si>
  <si>
    <t>27235625</t>
  </si>
  <si>
    <t>ООО "Удмурттоппром"</t>
  </si>
  <si>
    <t>1835083545</t>
  </si>
  <si>
    <t>26466287</t>
  </si>
  <si>
    <t>ООО "Удмуртэнергонефть"</t>
  </si>
  <si>
    <t>1834028862</t>
  </si>
  <si>
    <t>26619369</t>
  </si>
  <si>
    <t>ООО "Управление капитального строительства"</t>
  </si>
  <si>
    <t>1841010792</t>
  </si>
  <si>
    <t>27719688</t>
  </si>
  <si>
    <t>ООО "Управление коммунальными системами"</t>
  </si>
  <si>
    <t>1841023230</t>
  </si>
  <si>
    <t>26354613</t>
  </si>
  <si>
    <t>ООО "Уралсервис"</t>
  </si>
  <si>
    <t>1841012246</t>
  </si>
  <si>
    <t>28269119</t>
  </si>
  <si>
    <t>ООО "Уральское"</t>
  </si>
  <si>
    <t>1818006220</t>
  </si>
  <si>
    <t>26615856</t>
  </si>
  <si>
    <t>ООО "Фабрика мебели"</t>
  </si>
  <si>
    <t>1809006978</t>
  </si>
  <si>
    <t>27235630</t>
  </si>
  <si>
    <t>ООО "Факел-Тепло"</t>
  </si>
  <si>
    <t>1809008541</t>
  </si>
  <si>
    <t>26466257</t>
  </si>
  <si>
    <t>ООО "Феникс"</t>
  </si>
  <si>
    <t>1804009372</t>
  </si>
  <si>
    <t>27256363</t>
  </si>
  <si>
    <t>ООО "ЦТП Октябрь"</t>
  </si>
  <si>
    <t>1831144211</t>
  </si>
  <si>
    <t>26354601</t>
  </si>
  <si>
    <t>ООО "Энергетическая Компания "Строим Вместе"</t>
  </si>
  <si>
    <t>1832027239</t>
  </si>
  <si>
    <t>Красногорский муниципальный район</t>
  </si>
  <si>
    <t>94630000</t>
  </si>
  <si>
    <t>26493545</t>
  </si>
  <si>
    <t>ООО "Энергия"</t>
  </si>
  <si>
    <t>1809005808</t>
  </si>
  <si>
    <t>Ярский муниципальный район</t>
  </si>
  <si>
    <t>94652000</t>
  </si>
  <si>
    <t>26354583</t>
  </si>
  <si>
    <t>1829015459</t>
  </si>
  <si>
    <t>182501001</t>
  </si>
  <si>
    <t>29647970</t>
  </si>
  <si>
    <t>ООО "Энерго Системы"</t>
  </si>
  <si>
    <t>1831108767</t>
  </si>
  <si>
    <t>28981757</t>
  </si>
  <si>
    <t>ООО "ЭнергоРезерв"</t>
  </si>
  <si>
    <t>1837001918</t>
  </si>
  <si>
    <t>28500713</t>
  </si>
  <si>
    <t>ООО "ЭнергоРесурс"</t>
  </si>
  <si>
    <t>1832093256</t>
  </si>
  <si>
    <t>26648704</t>
  </si>
  <si>
    <t>ООО "Энергосервис"</t>
  </si>
  <si>
    <t>1832083917</t>
  </si>
  <si>
    <t>28506206</t>
  </si>
  <si>
    <t>ООО "Энергосфера"</t>
  </si>
  <si>
    <t>1840021583</t>
  </si>
  <si>
    <t>28536435</t>
  </si>
  <si>
    <t>ООО "Энерготерм"</t>
  </si>
  <si>
    <t>1832118447</t>
  </si>
  <si>
    <t>27579218</t>
  </si>
  <si>
    <t>ООО "Энтеко"</t>
  </si>
  <si>
    <t>1831150247</t>
  </si>
  <si>
    <t>28006257</t>
  </si>
  <si>
    <t>ООО "Южная"</t>
  </si>
  <si>
    <t>1833055334</t>
  </si>
  <si>
    <t>28269165</t>
  </si>
  <si>
    <t>ООО "Яр Энерго"</t>
  </si>
  <si>
    <t>1837011754</t>
  </si>
  <si>
    <t>26354579</t>
  </si>
  <si>
    <t>ООО Глазовский завод "Химмаш"</t>
  </si>
  <si>
    <t>1829007218</t>
  </si>
  <si>
    <t>26493773</t>
  </si>
  <si>
    <t>ООО ПКФ "СпецЖилСтрой"</t>
  </si>
  <si>
    <t>1808205378</t>
  </si>
  <si>
    <t>30356021</t>
  </si>
  <si>
    <t>ООО СК "Ижпромстрой"</t>
  </si>
  <si>
    <t>1831165902</t>
  </si>
  <si>
    <t>28798473</t>
  </si>
  <si>
    <t>ООО СК "Стройторг"</t>
  </si>
  <si>
    <t>1832049144</t>
  </si>
  <si>
    <t>27768221</t>
  </si>
  <si>
    <t>ООО УК "Комсервис"</t>
  </si>
  <si>
    <t>1831152036</t>
  </si>
  <si>
    <t>30347183</t>
  </si>
  <si>
    <t>ООО УК "Мегаполис"</t>
  </si>
  <si>
    <t>1833053288</t>
  </si>
  <si>
    <t>28084490</t>
  </si>
  <si>
    <t>ООО УК "Октябрьский"</t>
  </si>
  <si>
    <t>1841026601</t>
  </si>
  <si>
    <t>27235635</t>
  </si>
  <si>
    <t>ООО УК "Соцкомсервис"</t>
  </si>
  <si>
    <t>1809008654</t>
  </si>
  <si>
    <t>27870342</t>
  </si>
  <si>
    <t>Общество с ограниченной ответственностью "Западное"</t>
  </si>
  <si>
    <t>1816005693</t>
  </si>
  <si>
    <t>27869726</t>
  </si>
  <si>
    <t>Общество с ограниченной ответственностью "Сталкер"</t>
  </si>
  <si>
    <t>1809002518</t>
  </si>
  <si>
    <t>27832138</t>
  </si>
  <si>
    <t>Общество с ограниченной ответственностью "Унитэкс-Сервис"</t>
  </si>
  <si>
    <t>1839004382</t>
  </si>
  <si>
    <t>27901618</t>
  </si>
  <si>
    <t>Общество с ограниченной ответственностью "Уральская управляющая компания"</t>
  </si>
  <si>
    <t>1841005418</t>
  </si>
  <si>
    <t>26813272</t>
  </si>
  <si>
    <t>Открытое акционерное общество "Российские железные дороги" Свердловская дирекция по тепловодоснабжению - структурное подразделение Центральной дирекции по тепловодоснабжению - филиала ОАО "РЖД", г.Екатеринбург</t>
  </si>
  <si>
    <t>665945027</t>
  </si>
  <si>
    <t>26354496</t>
  </si>
  <si>
    <t>ПК "Балезинский завод строительных материалов"</t>
  </si>
  <si>
    <t>1802004587</t>
  </si>
  <si>
    <t>26354528</t>
  </si>
  <si>
    <t>Первомайское МУПП "Коммун-сервис"</t>
  </si>
  <si>
    <t>1814000040</t>
  </si>
  <si>
    <t>181401001</t>
  </si>
  <si>
    <t>26354494</t>
  </si>
  <si>
    <t>СПК "Сергинский"</t>
  </si>
  <si>
    <t>1802001219</t>
  </si>
  <si>
    <t>26354520</t>
  </si>
  <si>
    <t>СПК "Чутырский"</t>
  </si>
  <si>
    <t>1809000052</t>
  </si>
  <si>
    <t>26493763</t>
  </si>
  <si>
    <t>СПК-колхоз "Заря"</t>
  </si>
  <si>
    <t>1817000730</t>
  </si>
  <si>
    <t>26496020</t>
  </si>
  <si>
    <t>СПК-колхоз "Красный Октябрь"</t>
  </si>
  <si>
    <t>1817000761</t>
  </si>
  <si>
    <t>26772587</t>
  </si>
  <si>
    <t>СУПР филиал ДОАО «Спецгазавтотранс» ОАО «Газпром»</t>
  </si>
  <si>
    <t>1834100050</t>
  </si>
  <si>
    <t>183202001</t>
  </si>
  <si>
    <t>26628390</t>
  </si>
  <si>
    <t>СХПК "Горд Октябрь"</t>
  </si>
  <si>
    <t>1803000634</t>
  </si>
  <si>
    <t>26354497</t>
  </si>
  <si>
    <t>СХПК "Колос"</t>
  </si>
  <si>
    <t>1803002222</t>
  </si>
  <si>
    <t>26798936</t>
  </si>
  <si>
    <t>Свердловская железная дорога - филиал ОАО "РЖД"</t>
  </si>
  <si>
    <t>180645032</t>
  </si>
  <si>
    <t>26493787</t>
  </si>
  <si>
    <t>УНО администрации Якшур-Бодьинского района</t>
  </si>
  <si>
    <t>1824001678</t>
  </si>
  <si>
    <t>26810036</t>
  </si>
  <si>
    <t>Увинский филиал ОАО "Удмуртавтотранс"</t>
  </si>
  <si>
    <t>182143001</t>
  </si>
  <si>
    <t>26359246</t>
  </si>
  <si>
    <t>Увинское ЛПУМГ ООО "Газпромтрансгаз Чайковский"</t>
  </si>
  <si>
    <t>5920000593</t>
  </si>
  <si>
    <t>182102001</t>
  </si>
  <si>
    <t>26354523</t>
  </si>
  <si>
    <t>ФГКУ комбинат "Горизонт"</t>
  </si>
  <si>
    <t>1810001452</t>
  </si>
  <si>
    <t>26354621</t>
  </si>
  <si>
    <t>ФГУП "ГУССТ № 8 при Спецстрое России" (Филиал "ЖКУ № 826")</t>
  </si>
  <si>
    <t>1835038790</t>
  </si>
  <si>
    <t>183502007</t>
  </si>
  <si>
    <t>26493645</t>
  </si>
  <si>
    <t>ФГУП "ГУССТ № 8 при Спецстрое России" Филиал "УПП № 821"</t>
  </si>
  <si>
    <t>183502009</t>
  </si>
  <si>
    <t>26354609</t>
  </si>
  <si>
    <t>ФГУП "Управление механизации и автотранспорта № 617"</t>
  </si>
  <si>
    <t>1834021666</t>
  </si>
  <si>
    <t>182831002</t>
  </si>
  <si>
    <t>26354622</t>
  </si>
  <si>
    <t>ФГУП филиал "ЗЯБ №8" ФГУП "УССТ № 8 при Спецстрое России"</t>
  </si>
  <si>
    <t>183502010</t>
  </si>
  <si>
    <t>26354565</t>
  </si>
  <si>
    <t>ФКУ "ИК №5 УФСИН России по УР"</t>
  </si>
  <si>
    <t>1827013015</t>
  </si>
  <si>
    <t>26354519</t>
  </si>
  <si>
    <t>ФКУ ИК-7 УФСИН России</t>
  </si>
  <si>
    <t>1808400763</t>
  </si>
  <si>
    <t>26354536</t>
  </si>
  <si>
    <t>ФКУ ЛИУ-2 УФСИН России</t>
  </si>
  <si>
    <t>1817004565</t>
  </si>
  <si>
    <t>28006272</t>
  </si>
  <si>
    <t>Федеральное казенное учреждение "Центр хозяйственного и сервисного обеспечения МВД по УР"</t>
  </si>
  <si>
    <t>1840010630</t>
  </si>
  <si>
    <t>27577678</t>
  </si>
  <si>
    <t>Филиал "СУ № 8106" ФГУП "ГУССТ № 8 при Спецстрое России"</t>
  </si>
  <si>
    <t>184143004</t>
  </si>
  <si>
    <t>26768857</t>
  </si>
  <si>
    <t>Филиал "СУ № 8107" ФГУП "ГУССТ № 8 при Спецстрое России"</t>
  </si>
  <si>
    <t>184143005</t>
  </si>
  <si>
    <t>27686640</t>
  </si>
  <si>
    <t>Филиал "УМР № 832" ФГУП "ГУССТ № 8 при Спецстрое России"</t>
  </si>
  <si>
    <t>183502005</t>
  </si>
  <si>
    <t>28977071</t>
  </si>
  <si>
    <t>Филиал "Удмуртский" ПАО "Т Плюс"</t>
  </si>
  <si>
    <t>6315376946</t>
  </si>
  <si>
    <t>26500010</t>
  </si>
  <si>
    <t>Филиал ОАО "РЭУ" "Казанский"</t>
  </si>
  <si>
    <t>7714783092</t>
  </si>
  <si>
    <t>166043001</t>
  </si>
  <si>
    <t>26493543</t>
  </si>
  <si>
    <t>Филиал ФБУ «Федеральное управление по  безопасному хранению и уничтожению химического оружия при Министерстве промышленности и  торговли РФ (войсковая часть 70855)» - 1208 объект по хранению и уничтожению химического оружия (войсковая часть 55498)</t>
  </si>
  <si>
    <t>1813002084</t>
  </si>
  <si>
    <t>181301001</t>
  </si>
  <si>
    <t>26619339</t>
  </si>
  <si>
    <t>Филиал ФБУ «Федеральное управление по безопасному хранению и уничтожению химического оружия при Министерстве промышленности и торговли Российской Федерации (в/ч 70855) – 1203 объект по уничтожению химического оружия (в/ч 35776)</t>
  </si>
  <si>
    <t>7724729390</t>
  </si>
  <si>
    <t>183843001</t>
  </si>
  <si>
    <t>26319852</t>
  </si>
  <si>
    <t>филиал "Удмуртэнерго"  ОАО "МРСК Центра и Приволжья"</t>
  </si>
  <si>
    <t>5260200603</t>
  </si>
  <si>
    <t>183502001</t>
  </si>
  <si>
    <t>Азаматовское</t>
  </si>
  <si>
    <t>94602410</t>
  </si>
  <si>
    <t>Алнашское</t>
  </si>
  <si>
    <t>94602420</t>
  </si>
  <si>
    <t>Асановское</t>
  </si>
  <si>
    <t>94602430</t>
  </si>
  <si>
    <t>Байтеряковское</t>
  </si>
  <si>
    <t>94602440</t>
  </si>
  <si>
    <t>Варзи-Ятчинское</t>
  </si>
  <si>
    <t>94602450</t>
  </si>
  <si>
    <t>Кузебаевское</t>
  </si>
  <si>
    <t>94602460</t>
  </si>
  <si>
    <t>Муважинское</t>
  </si>
  <si>
    <t>94602465</t>
  </si>
  <si>
    <t>Писеевское</t>
  </si>
  <si>
    <t>94602470</t>
  </si>
  <si>
    <t>Ромашкинское</t>
  </si>
  <si>
    <t>94602474</t>
  </si>
  <si>
    <t>Староутчанское</t>
  </si>
  <si>
    <t>94602480</t>
  </si>
  <si>
    <t>Техникумовское</t>
  </si>
  <si>
    <t>94602485</t>
  </si>
  <si>
    <t>Удмурт-Тоймобашское</t>
  </si>
  <si>
    <t>94602490</t>
  </si>
  <si>
    <t>Андрейшурское</t>
  </si>
  <si>
    <t>94604405</t>
  </si>
  <si>
    <t>Балезинское</t>
  </si>
  <si>
    <t>94604475</t>
  </si>
  <si>
    <t>Большеварыжское</t>
  </si>
  <si>
    <t>94604410</t>
  </si>
  <si>
    <t>Верх-Люкинское</t>
  </si>
  <si>
    <t>94604415</t>
  </si>
  <si>
    <t>Воегуртское</t>
  </si>
  <si>
    <t>94604420</t>
  </si>
  <si>
    <t>Исаковское</t>
  </si>
  <si>
    <t>94604422</t>
  </si>
  <si>
    <t>Каменно-Задельское</t>
  </si>
  <si>
    <t>94604423</t>
  </si>
  <si>
    <t>Карсовайское</t>
  </si>
  <si>
    <t>94604425</t>
  </si>
  <si>
    <t>Кестымское</t>
  </si>
  <si>
    <t>94604430</t>
  </si>
  <si>
    <t>Киршонское</t>
  </si>
  <si>
    <t>94604432</t>
  </si>
  <si>
    <t>Кожильское</t>
  </si>
  <si>
    <t>94604435</t>
  </si>
  <si>
    <t>Люкское</t>
  </si>
  <si>
    <t>94604445</t>
  </si>
  <si>
    <t>Пыбьинское</t>
  </si>
  <si>
    <t>94604447</t>
  </si>
  <si>
    <t>Сергинское</t>
  </si>
  <si>
    <t>94604455</t>
  </si>
  <si>
    <t>Турецкое</t>
  </si>
  <si>
    <t>94604460</t>
  </si>
  <si>
    <t>Эркешевское</t>
  </si>
  <si>
    <t>94604450</t>
  </si>
  <si>
    <t>Юндинское</t>
  </si>
  <si>
    <t>94604470</t>
  </si>
  <si>
    <t>Большеволковское</t>
  </si>
  <si>
    <t>94606411</t>
  </si>
  <si>
    <t>Брызгаловское</t>
  </si>
  <si>
    <t>94606422</t>
  </si>
  <si>
    <t>Вавожское</t>
  </si>
  <si>
    <t>94606433</t>
  </si>
  <si>
    <t>Водзимоньинское</t>
  </si>
  <si>
    <t>94606444</t>
  </si>
  <si>
    <t>Волипельгинское</t>
  </si>
  <si>
    <t>94606455</t>
  </si>
  <si>
    <t>Гурезь-Пудгинское</t>
  </si>
  <si>
    <t>94606466</t>
  </si>
  <si>
    <t>Зямбайгуртское</t>
  </si>
  <si>
    <t>94606470</t>
  </si>
  <si>
    <t>Какможское</t>
  </si>
  <si>
    <t>94606477</t>
  </si>
  <si>
    <t>Нюрдор-Котьинское</t>
  </si>
  <si>
    <t>94606480</t>
  </si>
  <si>
    <t>Тыловыл-Пельгинское</t>
  </si>
  <si>
    <t>94606488</t>
  </si>
  <si>
    <t>Болгуринское</t>
  </si>
  <si>
    <t>94608405</t>
  </si>
  <si>
    <t>Большикиварское</t>
  </si>
  <si>
    <t>94608410</t>
  </si>
  <si>
    <t>Верхнеталицкое</t>
  </si>
  <si>
    <t>94608413</t>
  </si>
  <si>
    <t>Гавриловское</t>
  </si>
  <si>
    <t>94608420</t>
  </si>
  <si>
    <t>Июльское</t>
  </si>
  <si>
    <t>94608425</t>
  </si>
  <si>
    <t>Камское</t>
  </si>
  <si>
    <t>94608430</t>
  </si>
  <si>
    <t>Кварсинское</t>
  </si>
  <si>
    <t>94608435</t>
  </si>
  <si>
    <t>Кукуевское</t>
  </si>
  <si>
    <t>94608437</t>
  </si>
  <si>
    <t>Нововолковское</t>
  </si>
  <si>
    <t>94608455</t>
  </si>
  <si>
    <t>Первомайское</t>
  </si>
  <si>
    <t>94608440</t>
  </si>
  <si>
    <t>Перевозинское</t>
  </si>
  <si>
    <t>94608445</t>
  </si>
  <si>
    <t>Светлянское</t>
  </si>
  <si>
    <t>94608450</t>
  </si>
  <si>
    <t>Адамское</t>
  </si>
  <si>
    <t>94610405</t>
  </si>
  <si>
    <t>Верхнебогатырское</t>
  </si>
  <si>
    <t>94610410</t>
  </si>
  <si>
    <t>Гулековское</t>
  </si>
  <si>
    <t>94610415</t>
  </si>
  <si>
    <t>Качкашурское</t>
  </si>
  <si>
    <t>94610430</t>
  </si>
  <si>
    <t>94610435</t>
  </si>
  <si>
    <t>Куреговское</t>
  </si>
  <si>
    <t>94610442</t>
  </si>
  <si>
    <t>Октябрьское</t>
  </si>
  <si>
    <t>94610448</t>
  </si>
  <si>
    <t>Парзинское</t>
  </si>
  <si>
    <t>94610450</t>
  </si>
  <si>
    <t>Понинское</t>
  </si>
  <si>
    <t>94610455</t>
  </si>
  <si>
    <t>Ураковское</t>
  </si>
  <si>
    <t>94610465</t>
  </si>
  <si>
    <t>Штанигуртское</t>
  </si>
  <si>
    <t>94610460</t>
  </si>
  <si>
    <t>Верхнеигринское</t>
  </si>
  <si>
    <t>94612411</t>
  </si>
  <si>
    <t>Граховское</t>
  </si>
  <si>
    <t>94612422</t>
  </si>
  <si>
    <t>Каменское</t>
  </si>
  <si>
    <t>94612430</t>
  </si>
  <si>
    <t>Котловское</t>
  </si>
  <si>
    <t>94612431</t>
  </si>
  <si>
    <t>Лолошур-Возжинское</t>
  </si>
  <si>
    <t>94612433</t>
  </si>
  <si>
    <t>Новогорское</t>
  </si>
  <si>
    <t>94612444</t>
  </si>
  <si>
    <t>Парымозареченское</t>
  </si>
  <si>
    <t>94612447</t>
  </si>
  <si>
    <t>Староятчинское</t>
  </si>
  <si>
    <t>94612455</t>
  </si>
  <si>
    <t>Большезетымское</t>
  </si>
  <si>
    <t>94614405</t>
  </si>
  <si>
    <t>Дебесское</t>
  </si>
  <si>
    <t>94614415</t>
  </si>
  <si>
    <t>Заречномедлинское</t>
  </si>
  <si>
    <t>94614420</t>
  </si>
  <si>
    <t>Котегуртское</t>
  </si>
  <si>
    <t>94614425</t>
  </si>
  <si>
    <t>Нижнепыхтинское</t>
  </si>
  <si>
    <t>94614430</t>
  </si>
  <si>
    <t>Старокычское</t>
  </si>
  <si>
    <t>94614434</t>
  </si>
  <si>
    <t>Сюрногуртское</t>
  </si>
  <si>
    <t>94614435</t>
  </si>
  <si>
    <t>Тольенское</t>
  </si>
  <si>
    <t>94614440</t>
  </si>
  <si>
    <t>Тыловайское</t>
  </si>
  <si>
    <t>94614445</t>
  </si>
  <si>
    <t>Уйвайское</t>
  </si>
  <si>
    <t>94614450</t>
  </si>
  <si>
    <t>Бабинское</t>
  </si>
  <si>
    <t>94616405</t>
  </si>
  <si>
    <t>Вараксинское</t>
  </si>
  <si>
    <t>94616407</t>
  </si>
  <si>
    <t>Гольянское</t>
  </si>
  <si>
    <t>94616410</t>
  </si>
  <si>
    <t>Завьяловское</t>
  </si>
  <si>
    <t>94616415</t>
  </si>
  <si>
    <t>Италмасовское</t>
  </si>
  <si>
    <t>94616417</t>
  </si>
  <si>
    <t>Казмасское</t>
  </si>
  <si>
    <t>94616420</t>
  </si>
  <si>
    <t>94616425</t>
  </si>
  <si>
    <t>Кияикское</t>
  </si>
  <si>
    <t>94616428</t>
  </si>
  <si>
    <t>94616430</t>
  </si>
  <si>
    <t>94616432</t>
  </si>
  <si>
    <t>94616435</t>
  </si>
  <si>
    <t>Пироговское</t>
  </si>
  <si>
    <t>94616437</t>
  </si>
  <si>
    <t>Подшиваловское</t>
  </si>
  <si>
    <t>94616440</t>
  </si>
  <si>
    <t>Совхозное</t>
  </si>
  <si>
    <t>94616455</t>
  </si>
  <si>
    <t>Среднепостольское</t>
  </si>
  <si>
    <t>94616445</t>
  </si>
  <si>
    <t>Хохряковское</t>
  </si>
  <si>
    <t>94616447</t>
  </si>
  <si>
    <t>Шабердинское</t>
  </si>
  <si>
    <t>94616450</t>
  </si>
  <si>
    <t>Ягульское</t>
  </si>
  <si>
    <t>94616460</t>
  </si>
  <si>
    <t>Якшурское</t>
  </si>
  <si>
    <t>94616465</t>
  </si>
  <si>
    <t>Беляевское</t>
  </si>
  <si>
    <t>94618445</t>
  </si>
  <si>
    <t>Зуринское</t>
  </si>
  <si>
    <t>94618410</t>
  </si>
  <si>
    <t>Игринское</t>
  </si>
  <si>
    <t>94618415</t>
  </si>
  <si>
    <t>Кабачигуртское</t>
  </si>
  <si>
    <t>94618420</t>
  </si>
  <si>
    <t>Комсомольское</t>
  </si>
  <si>
    <t>94618426</t>
  </si>
  <si>
    <t>Кушьинское</t>
  </si>
  <si>
    <t>94618427</t>
  </si>
  <si>
    <t>Лозинское</t>
  </si>
  <si>
    <t>94618430</t>
  </si>
  <si>
    <t>Лозо-Люкское</t>
  </si>
  <si>
    <t>94618425</t>
  </si>
  <si>
    <t>Лонки-Ворцинское</t>
  </si>
  <si>
    <t>94618465</t>
  </si>
  <si>
    <t>Мужберское</t>
  </si>
  <si>
    <t>94618435</t>
  </si>
  <si>
    <t>Новозятцинское</t>
  </si>
  <si>
    <t>94618440</t>
  </si>
  <si>
    <t>Сепское</t>
  </si>
  <si>
    <t>94618450</t>
  </si>
  <si>
    <t>Сундурское</t>
  </si>
  <si>
    <t>94618451</t>
  </si>
  <si>
    <t>Факельское</t>
  </si>
  <si>
    <t>94618453</t>
  </si>
  <si>
    <t>Чутырское</t>
  </si>
  <si>
    <t>94618455</t>
  </si>
  <si>
    <t>Армязьское</t>
  </si>
  <si>
    <t>94620403</t>
  </si>
  <si>
    <t>Борковское</t>
  </si>
  <si>
    <t>94620408</t>
  </si>
  <si>
    <t>Ершовское</t>
  </si>
  <si>
    <t>94620415</t>
  </si>
  <si>
    <t>Камбарское</t>
  </si>
  <si>
    <t>94620101</t>
  </si>
  <si>
    <t>94620420</t>
  </si>
  <si>
    <t>Михайловское</t>
  </si>
  <si>
    <t>94620422</t>
  </si>
  <si>
    <t>Нефтебазинское</t>
  </si>
  <si>
    <t>94620430</t>
  </si>
  <si>
    <t>Шольинское</t>
  </si>
  <si>
    <t>94620450</t>
  </si>
  <si>
    <t>Арзамасцевское</t>
  </si>
  <si>
    <t>94622411</t>
  </si>
  <si>
    <t>Боярское</t>
  </si>
  <si>
    <t>94622427</t>
  </si>
  <si>
    <t>Быргындинское</t>
  </si>
  <si>
    <t>94622430</t>
  </si>
  <si>
    <t>Вятское</t>
  </si>
  <si>
    <t>94622433</t>
  </si>
  <si>
    <t>Галановское</t>
  </si>
  <si>
    <t>94622444</t>
  </si>
  <si>
    <t>Каракулинское</t>
  </si>
  <si>
    <t>94622455</t>
  </si>
  <si>
    <t>Колесниковское</t>
  </si>
  <si>
    <t>94622456</t>
  </si>
  <si>
    <t>Кулюшевское</t>
  </si>
  <si>
    <t>94622458</t>
  </si>
  <si>
    <t>Малокалмашинское</t>
  </si>
  <si>
    <t>94622422</t>
  </si>
  <si>
    <t>Ныргындинское</t>
  </si>
  <si>
    <t>94622466</t>
  </si>
  <si>
    <t>Пинязьское</t>
  </si>
  <si>
    <t>94622470</t>
  </si>
  <si>
    <t>Чегандинское</t>
  </si>
  <si>
    <t>94622477</t>
  </si>
  <si>
    <t>Большеолыпское</t>
  </si>
  <si>
    <t>94624415</t>
  </si>
  <si>
    <t>Гыинское</t>
  </si>
  <si>
    <t>94624420</t>
  </si>
  <si>
    <t>Кабалудское</t>
  </si>
  <si>
    <t>94624425</t>
  </si>
  <si>
    <t>Кезское</t>
  </si>
  <si>
    <t>94624426</t>
  </si>
  <si>
    <t>Ключевское</t>
  </si>
  <si>
    <t>94624428</t>
  </si>
  <si>
    <t>Кузьминское</t>
  </si>
  <si>
    <t>94624430</t>
  </si>
  <si>
    <t>Кулигинское</t>
  </si>
  <si>
    <t>94624435</t>
  </si>
  <si>
    <t>Мысовское</t>
  </si>
  <si>
    <t>94624440</t>
  </si>
  <si>
    <t>Новоунтемское</t>
  </si>
  <si>
    <t>94624445</t>
  </si>
  <si>
    <t>Поломское</t>
  </si>
  <si>
    <t>94624455</t>
  </si>
  <si>
    <t>Сосновоборское</t>
  </si>
  <si>
    <t>94624462</t>
  </si>
  <si>
    <t>Степаненское</t>
  </si>
  <si>
    <t>94624465</t>
  </si>
  <si>
    <t>Сюрзинское</t>
  </si>
  <si>
    <t>94624468</t>
  </si>
  <si>
    <t>Чепецкое</t>
  </si>
  <si>
    <t>94624480</t>
  </si>
  <si>
    <t>Юскинское</t>
  </si>
  <si>
    <t>94624485</t>
  </si>
  <si>
    <t>Балдеевское</t>
  </si>
  <si>
    <t>94626405</t>
  </si>
  <si>
    <t>Безменшурское</t>
  </si>
  <si>
    <t>94626410</t>
  </si>
  <si>
    <t>Бемыжское</t>
  </si>
  <si>
    <t>94626415</t>
  </si>
  <si>
    <t>Верхнебемыжское</t>
  </si>
  <si>
    <t>94626422</t>
  </si>
  <si>
    <t>Кизнерское</t>
  </si>
  <si>
    <t>94626435</t>
  </si>
  <si>
    <t>Короленковское</t>
  </si>
  <si>
    <t>94626440</t>
  </si>
  <si>
    <t>Крымско-Слудское</t>
  </si>
  <si>
    <t>94626445</t>
  </si>
  <si>
    <t>Липовское</t>
  </si>
  <si>
    <t>94626451</t>
  </si>
  <si>
    <t>Муркозь-Омгинское</t>
  </si>
  <si>
    <t>94626455</t>
  </si>
  <si>
    <t>Саркузское</t>
  </si>
  <si>
    <t>94626460</t>
  </si>
  <si>
    <t>Старободьинское</t>
  </si>
  <si>
    <t>94626463</t>
  </si>
  <si>
    <t>Старокармыжское</t>
  </si>
  <si>
    <t>94626464</t>
  </si>
  <si>
    <t>Старокопкинское</t>
  </si>
  <si>
    <t>94626465</t>
  </si>
  <si>
    <t>94626470</t>
  </si>
  <si>
    <t>Ермолаевское</t>
  </si>
  <si>
    <t>94628411</t>
  </si>
  <si>
    <t>Ильдибаевское</t>
  </si>
  <si>
    <t>94628422</t>
  </si>
  <si>
    <t>Карамас-Пельгинское</t>
  </si>
  <si>
    <t>94628433</t>
  </si>
  <si>
    <t>Киясовское</t>
  </si>
  <si>
    <t>94628444</t>
  </si>
  <si>
    <t>Лутохинское</t>
  </si>
  <si>
    <t>94628455</t>
  </si>
  <si>
    <t>Мушаковское</t>
  </si>
  <si>
    <t>94628466</t>
  </si>
  <si>
    <t>94628477</t>
  </si>
  <si>
    <t>Подгорновское</t>
  </si>
  <si>
    <t>94628488</t>
  </si>
  <si>
    <t>Агрикольское</t>
  </si>
  <si>
    <t>94630405</t>
  </si>
  <si>
    <t>Архангельское</t>
  </si>
  <si>
    <t>94630411</t>
  </si>
  <si>
    <t>Валамаз</t>
  </si>
  <si>
    <t>94630430</t>
  </si>
  <si>
    <t>Васильевское</t>
  </si>
  <si>
    <t>94630433</t>
  </si>
  <si>
    <t>Дебинское</t>
  </si>
  <si>
    <t>94630444</t>
  </si>
  <si>
    <t>Кокман</t>
  </si>
  <si>
    <t>94630455</t>
  </si>
  <si>
    <t>Красногорское</t>
  </si>
  <si>
    <t>94630466</t>
  </si>
  <si>
    <t>Курьинское</t>
  </si>
  <si>
    <t>94630477</t>
  </si>
  <si>
    <t>Прохоровское</t>
  </si>
  <si>
    <t>94630488</t>
  </si>
  <si>
    <t>Селеговское</t>
  </si>
  <si>
    <t>94630422</t>
  </si>
  <si>
    <t>Аксакшурское</t>
  </si>
  <si>
    <t>94633403</t>
  </si>
  <si>
    <t>Баграш-Бигринское</t>
  </si>
  <si>
    <t>94633408</t>
  </si>
  <si>
    <t>Бобья-Учинское</t>
  </si>
  <si>
    <t>94633410</t>
  </si>
  <si>
    <t>Бурановское</t>
  </si>
  <si>
    <t>94633420</t>
  </si>
  <si>
    <t>Иваново-Самарское</t>
  </si>
  <si>
    <t>94633425</t>
  </si>
  <si>
    <t>Ильинское</t>
  </si>
  <si>
    <t>94633430</t>
  </si>
  <si>
    <t>Кечевское</t>
  </si>
  <si>
    <t>94633440</t>
  </si>
  <si>
    <t>Нижнеюринское</t>
  </si>
  <si>
    <t>94633460</t>
  </si>
  <si>
    <t>Норьинское</t>
  </si>
  <si>
    <t>94633470</t>
  </si>
  <si>
    <t>Постольское</t>
  </si>
  <si>
    <t>94633475</t>
  </si>
  <si>
    <t>Пугачевское</t>
  </si>
  <si>
    <t>94633477</t>
  </si>
  <si>
    <t>Старомоньинское</t>
  </si>
  <si>
    <t>94633480</t>
  </si>
  <si>
    <t>Уромское</t>
  </si>
  <si>
    <t>94633490</t>
  </si>
  <si>
    <t>Яганское</t>
  </si>
  <si>
    <t>94633495</t>
  </si>
  <si>
    <t>Александровское</t>
  </si>
  <si>
    <t>94635403</t>
  </si>
  <si>
    <t>Большекибьинское</t>
  </si>
  <si>
    <t>94635405</t>
  </si>
  <si>
    <t>Большепудгинское</t>
  </si>
  <si>
    <t>94635410</t>
  </si>
  <si>
    <t>Большесибинское</t>
  </si>
  <si>
    <t>94635412</t>
  </si>
  <si>
    <t>Большеучинское</t>
  </si>
  <si>
    <t>94635415</t>
  </si>
  <si>
    <t>Верхнеюринское</t>
  </si>
  <si>
    <t>94635417</t>
  </si>
  <si>
    <t>Горнякское</t>
  </si>
  <si>
    <t>94635418</t>
  </si>
  <si>
    <t>Кватчинское</t>
  </si>
  <si>
    <t>94635420</t>
  </si>
  <si>
    <t>Люгинское</t>
  </si>
  <si>
    <t>94635422</t>
  </si>
  <si>
    <t>Маловоложикьинское</t>
  </si>
  <si>
    <t>94635425</t>
  </si>
  <si>
    <t>Мельниковское</t>
  </si>
  <si>
    <t>94635430</t>
  </si>
  <si>
    <t>Можгинское</t>
  </si>
  <si>
    <t>94635435</t>
  </si>
  <si>
    <t>Нынекское</t>
  </si>
  <si>
    <t>94635445</t>
  </si>
  <si>
    <t>Нышинское</t>
  </si>
  <si>
    <t>94635447</t>
  </si>
  <si>
    <t>Пазяльское</t>
  </si>
  <si>
    <t>94635449</t>
  </si>
  <si>
    <t>Пычасское</t>
  </si>
  <si>
    <t>94635451</t>
  </si>
  <si>
    <t>Старокаксинское</t>
  </si>
  <si>
    <t>94635455</t>
  </si>
  <si>
    <t>Сюгаильское</t>
  </si>
  <si>
    <t>94635460</t>
  </si>
  <si>
    <t>Черемушкинское</t>
  </si>
  <si>
    <t>94635465</t>
  </si>
  <si>
    <t>Девятовское</t>
  </si>
  <si>
    <t>94637403</t>
  </si>
  <si>
    <t>Дулесовское</t>
  </si>
  <si>
    <t>94637405</t>
  </si>
  <si>
    <t>Кигбаевское</t>
  </si>
  <si>
    <t>94637415</t>
  </si>
  <si>
    <t>Мазунинское</t>
  </si>
  <si>
    <t>94637420</t>
  </si>
  <si>
    <t>Мостовинское</t>
  </si>
  <si>
    <t>94637425</t>
  </si>
  <si>
    <t>Нечкинское</t>
  </si>
  <si>
    <t>94637430</t>
  </si>
  <si>
    <t>94637465</t>
  </si>
  <si>
    <t>Оленье Болото</t>
  </si>
  <si>
    <t>94637431</t>
  </si>
  <si>
    <t>Северное</t>
  </si>
  <si>
    <t>94637433</t>
  </si>
  <si>
    <t>Сигаевское</t>
  </si>
  <si>
    <t>94637435</t>
  </si>
  <si>
    <t>Соколовское</t>
  </si>
  <si>
    <t>94637437</t>
  </si>
  <si>
    <t>Тарасовское</t>
  </si>
  <si>
    <t>94637440</t>
  </si>
  <si>
    <t>Уральское</t>
  </si>
  <si>
    <t>94637445</t>
  </si>
  <si>
    <t>Усть-Сарапульское</t>
  </si>
  <si>
    <t>94637447</t>
  </si>
  <si>
    <t>Шадринское</t>
  </si>
  <si>
    <t>94637450</t>
  </si>
  <si>
    <t>Шевыряловское</t>
  </si>
  <si>
    <t>94637455</t>
  </si>
  <si>
    <t>Юринское</t>
  </si>
  <si>
    <t>94637460</t>
  </si>
  <si>
    <t>Валамазское</t>
  </si>
  <si>
    <t>94639411</t>
  </si>
  <si>
    <t>Кильмезское</t>
  </si>
  <si>
    <t>94639420</t>
  </si>
  <si>
    <t>Колесурское</t>
  </si>
  <si>
    <t>94639422</t>
  </si>
  <si>
    <t>Копкинское</t>
  </si>
  <si>
    <t>94639433</t>
  </si>
  <si>
    <t>Новомоньинское</t>
  </si>
  <si>
    <t>94639444</t>
  </si>
  <si>
    <t>Селтинское</t>
  </si>
  <si>
    <t>94639455</t>
  </si>
  <si>
    <t>Сюромошурское</t>
  </si>
  <si>
    <t>94639458</t>
  </si>
  <si>
    <t>Узинское</t>
  </si>
  <si>
    <t>94639466</t>
  </si>
  <si>
    <t>Халдинское</t>
  </si>
  <si>
    <t>94639477</t>
  </si>
  <si>
    <t>Васькинское</t>
  </si>
  <si>
    <t>94641411</t>
  </si>
  <si>
    <t>Гуринское</t>
  </si>
  <si>
    <t>94641422</t>
  </si>
  <si>
    <t>Гуртлудское</t>
  </si>
  <si>
    <t>94641433</t>
  </si>
  <si>
    <t>Дмитрошурское</t>
  </si>
  <si>
    <t>94641444</t>
  </si>
  <si>
    <t>94641460</t>
  </si>
  <si>
    <t>Муки-Каксинское</t>
  </si>
  <si>
    <t>94641466</t>
  </si>
  <si>
    <t>Орловское</t>
  </si>
  <si>
    <t>94641455</t>
  </si>
  <si>
    <t>Сюмсинское</t>
  </si>
  <si>
    <t>94641488</t>
  </si>
  <si>
    <t>Булайское</t>
  </si>
  <si>
    <t>94644455</t>
  </si>
  <si>
    <t>Жужгесское</t>
  </si>
  <si>
    <t>94644403</t>
  </si>
  <si>
    <t>Каркалайское</t>
  </si>
  <si>
    <t>94644405</t>
  </si>
  <si>
    <t>Красносельское</t>
  </si>
  <si>
    <t>94644415</t>
  </si>
  <si>
    <t>Кулябинское</t>
  </si>
  <si>
    <t>94644420</t>
  </si>
  <si>
    <t>Кыйлудское</t>
  </si>
  <si>
    <t>94644425</t>
  </si>
  <si>
    <t>Мушковайское</t>
  </si>
  <si>
    <t>94644435</t>
  </si>
  <si>
    <t>Новомултанское</t>
  </si>
  <si>
    <t>94644428</t>
  </si>
  <si>
    <t>Нылгинское</t>
  </si>
  <si>
    <t>94644430</t>
  </si>
  <si>
    <t>Петропавловское</t>
  </si>
  <si>
    <t>94644445</t>
  </si>
  <si>
    <t>Поршур-Туклинское</t>
  </si>
  <si>
    <t>94644450</t>
  </si>
  <si>
    <t>Сям-Можгинское</t>
  </si>
  <si>
    <t>94644460</t>
  </si>
  <si>
    <t>Ува-Туклинское</t>
  </si>
  <si>
    <t>94644465</t>
  </si>
  <si>
    <t>Увинское</t>
  </si>
  <si>
    <t>94644466</t>
  </si>
  <si>
    <t>Удгучинское</t>
  </si>
  <si>
    <t>94644470</t>
  </si>
  <si>
    <t>Чеканское</t>
  </si>
  <si>
    <t>94644480</t>
  </si>
  <si>
    <t>Чистостемское</t>
  </si>
  <si>
    <t>94644482</t>
  </si>
  <si>
    <t>Бородулинское</t>
  </si>
  <si>
    <t>94646405</t>
  </si>
  <si>
    <t>Быгинское</t>
  </si>
  <si>
    <t>94646407</t>
  </si>
  <si>
    <t>Вортчинское</t>
  </si>
  <si>
    <t>94646408</t>
  </si>
  <si>
    <t>Заречно-Вишурское</t>
  </si>
  <si>
    <t>94646440</t>
  </si>
  <si>
    <t>Зюзинское</t>
  </si>
  <si>
    <t>94646410</t>
  </si>
  <si>
    <t>Карсашурское</t>
  </si>
  <si>
    <t>94646418</t>
  </si>
  <si>
    <t>Кыквинское</t>
  </si>
  <si>
    <t>94646425</t>
  </si>
  <si>
    <t>Ляльшурское</t>
  </si>
  <si>
    <t>94646427</t>
  </si>
  <si>
    <t>Мишкинское</t>
  </si>
  <si>
    <t>94646430</t>
  </si>
  <si>
    <t>Мувырское</t>
  </si>
  <si>
    <t>94646450</t>
  </si>
  <si>
    <t>Нижнекиварское</t>
  </si>
  <si>
    <t>94646435</t>
  </si>
  <si>
    <t>Порозовское</t>
  </si>
  <si>
    <t>94646442</t>
  </si>
  <si>
    <t>Сосновское</t>
  </si>
  <si>
    <t>94646445</t>
  </si>
  <si>
    <t>Сюрсовайское</t>
  </si>
  <si>
    <t>94646455</t>
  </si>
  <si>
    <t>Шарканское</t>
  </si>
  <si>
    <t>94646460</t>
  </si>
  <si>
    <t>Верх-Унинское</t>
  </si>
  <si>
    <t>94648407</t>
  </si>
  <si>
    <t>Ежевское</t>
  </si>
  <si>
    <t>94648411</t>
  </si>
  <si>
    <t>Ертемское</t>
  </si>
  <si>
    <t>94648413</t>
  </si>
  <si>
    <t>Засековское</t>
  </si>
  <si>
    <t>94648422</t>
  </si>
  <si>
    <t>Палагайское</t>
  </si>
  <si>
    <t>94648433</t>
  </si>
  <si>
    <t>Пышкетское</t>
  </si>
  <si>
    <t>94648444</t>
  </si>
  <si>
    <t>Шамардановское</t>
  </si>
  <si>
    <t>94648455</t>
  </si>
  <si>
    <t>Юкаменское</t>
  </si>
  <si>
    <t>94648477</t>
  </si>
  <si>
    <t>Большеошворцинское</t>
  </si>
  <si>
    <t>94650405</t>
  </si>
  <si>
    <t>Варавайское</t>
  </si>
  <si>
    <t>94650410</t>
  </si>
  <si>
    <t>Кекоранское</t>
  </si>
  <si>
    <t>94650420</t>
  </si>
  <si>
    <t>Лынгинское</t>
  </si>
  <si>
    <t>94650425</t>
  </si>
  <si>
    <t>Мукшинское</t>
  </si>
  <si>
    <t>94650430</t>
  </si>
  <si>
    <t>Пушкаревское</t>
  </si>
  <si>
    <t>94650435</t>
  </si>
  <si>
    <t>Селычинское</t>
  </si>
  <si>
    <t>94650438</t>
  </si>
  <si>
    <t>Старозятцинское</t>
  </si>
  <si>
    <t>94650440</t>
  </si>
  <si>
    <t>Чернушинское</t>
  </si>
  <si>
    <t>94650445</t>
  </si>
  <si>
    <t>Чуровское</t>
  </si>
  <si>
    <t>94650447</t>
  </si>
  <si>
    <t>Якшур-Бодьинское</t>
  </si>
  <si>
    <t>94650450</t>
  </si>
  <si>
    <t>94650448</t>
  </si>
  <si>
    <t>Бармашурское</t>
  </si>
  <si>
    <t>94652406</t>
  </si>
  <si>
    <t>Бачумовское</t>
  </si>
  <si>
    <t>94652410</t>
  </si>
  <si>
    <t>Ворцинское</t>
  </si>
  <si>
    <t>94652420</t>
  </si>
  <si>
    <t>Дизьминское</t>
  </si>
  <si>
    <t>94652430</t>
  </si>
  <si>
    <t>Еловское</t>
  </si>
  <si>
    <t>94652440</t>
  </si>
  <si>
    <t>Зюинское</t>
  </si>
  <si>
    <t>94652445</t>
  </si>
  <si>
    <t>Казаковское</t>
  </si>
  <si>
    <t>94652450</t>
  </si>
  <si>
    <t>Пудемское</t>
  </si>
  <si>
    <t>94652461</t>
  </si>
  <si>
    <t>Уканское</t>
  </si>
  <si>
    <t>94652470</t>
  </si>
  <si>
    <t>Ярское</t>
  </si>
  <si>
    <t>94652480</t>
  </si>
  <si>
    <t xml:space="preserve">ул. Буммашевская, д.11, г.Ижевск, Российская Федерация, 426039 </t>
  </si>
  <si>
    <t>Балобанов Ярослав Викторович</t>
  </si>
  <si>
    <t>(3412) 903-509</t>
  </si>
  <si>
    <t>Иванова Татьяна Егоровна</t>
  </si>
  <si>
    <t>+7 (342) 243-75-66</t>
  </si>
  <si>
    <t>Каренкова Наталия Валерьевна</t>
  </si>
  <si>
    <t>Начальник отдела подключений и перспективного развития</t>
  </si>
  <si>
    <t>(3412) 938-150</t>
  </si>
  <si>
    <t>Nataliya.Karenkova@tplusgroup.ru</t>
  </si>
  <si>
    <t>О</t>
  </si>
  <si>
    <t>Централизованная система теплоснабжения ООО "УКС"</t>
  </si>
  <si>
    <t>СЦТ ООО "УКС" в г.Ижевске ограничена зонами действия котельных и ТЭЦ и соответственно их резервами в зоне действия.  Ижевская ТЭЦ-1 составляет 30,1Гкал/ч и ограничен пропускной способностью тепловых сетей, Ижевская ТЭЦ-2 составляет 124Гкал/ч и  ограничен отсутствием дымовой трубы на 2 котла и пропускной способностью  тепловых сетей, котельные в аренде - 56,03Гкал/ч</t>
  </si>
  <si>
    <t>Ошибка</t>
  </si>
  <si>
    <t>Ссылки на публикации!F12</t>
  </si>
  <si>
    <t>Не указано значение!</t>
  </si>
  <si>
    <t>Ссылки на публикации!H12</t>
  </si>
  <si>
    <t>Ссылки на публикации!G12</t>
  </si>
  <si>
    <t>Официальный сайт ООО "Удмуртские коммунальные системы"</t>
  </si>
  <si>
    <t>30.01.2017</t>
  </si>
  <si>
    <t xml:space="preserve"> http://www.udmks.ru/regular/business/information/raskr_2017/</t>
  </si>
</sst>
</file>

<file path=xl/styles.xml><?xml version="1.0" encoding="utf-8"?>
<styleSheet xmlns="http://schemas.openxmlformats.org/spreadsheetml/2006/main">
  <numFmts count="2">
    <numFmt numFmtId="164" formatCode="&quot;$&quot;#,##0_);[Red]\(&quot;$&quot;#,##0\)"/>
    <numFmt numFmtId="165" formatCode="_-* #,##0.00[$€-1]_-;\-* #,##0.00[$€-1]_-;_-* &quot;-&quot;??[$€-1]_-"/>
  </numFmts>
  <fonts count="77">
    <font>
      <sz val="9"/>
      <name val="Tahoma"/>
      <family val="2"/>
      <charset val="204"/>
    </font>
    <font>
      <sz val="10"/>
      <name val="Arial Cyr"/>
      <charset val="204"/>
    </font>
    <font>
      <sz val="10"/>
      <name val="Helv"/>
    </font>
    <font>
      <sz val="10"/>
      <name val="MS Sans Serif"/>
      <family val="2"/>
      <charset val="204"/>
    </font>
    <font>
      <sz val="8"/>
      <name val="Helv"/>
      <charset val="204"/>
    </font>
    <font>
      <sz val="9"/>
      <name val="Tahoma"/>
      <family val="2"/>
      <charset val="204"/>
    </font>
    <font>
      <sz val="12"/>
      <name val="Arial"/>
      <family val="2"/>
      <charset val="204"/>
    </font>
    <font>
      <b/>
      <sz val="9"/>
      <name val="Tahoma"/>
      <family val="2"/>
      <charset val="204"/>
    </font>
    <font>
      <sz val="8"/>
      <name val="Tahoma"/>
      <family val="2"/>
      <charset val="204"/>
    </font>
    <font>
      <sz val="8"/>
      <name val="Arial Cyr"/>
      <charset val="204"/>
    </font>
    <font>
      <sz val="9"/>
      <color indexed="9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sz val="9"/>
      <name val="Tahoma"/>
      <family val="2"/>
      <charset val="204"/>
    </font>
    <font>
      <sz val="11"/>
      <color indexed="62"/>
      <name val="Calibri"/>
      <family val="2"/>
      <charset val="204"/>
    </font>
    <font>
      <sz val="10"/>
      <color indexed="8"/>
      <name val="Tahoma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0"/>
      <name val="Tahoma"/>
      <family val="2"/>
      <charset val="204"/>
    </font>
    <font>
      <b/>
      <sz val="10"/>
      <name val="Tahoma"/>
      <family val="2"/>
      <charset val="204"/>
    </font>
    <font>
      <b/>
      <sz val="10"/>
      <color indexed="8"/>
      <name val="Tahoma"/>
      <family val="2"/>
      <charset val="204"/>
    </font>
    <font>
      <sz val="8"/>
      <name val="Calibri"/>
      <family val="2"/>
      <charset val="204"/>
    </font>
    <font>
      <sz val="11"/>
      <color indexed="8"/>
      <name val="Calibri"/>
      <family val="2"/>
      <charset val="204"/>
    </font>
    <font>
      <sz val="9"/>
      <color indexed="10"/>
      <name val="Tahoma"/>
      <family val="2"/>
      <charset val="204"/>
    </font>
    <font>
      <sz val="11"/>
      <color indexed="8"/>
      <name val="Marlett"/>
      <charset val="2"/>
    </font>
    <font>
      <sz val="9"/>
      <name val="Courier New"/>
      <family val="3"/>
      <charset val="204"/>
    </font>
    <font>
      <sz val="16"/>
      <name val="Tahoma"/>
      <family val="2"/>
      <charset val="204"/>
    </font>
    <font>
      <sz val="9"/>
      <color indexed="60"/>
      <name val="Tahoma"/>
      <family val="2"/>
      <charset val="204"/>
    </font>
    <font>
      <sz val="16"/>
      <color indexed="9"/>
      <name val="Tahoma"/>
      <family val="2"/>
      <charset val="204"/>
    </font>
    <font>
      <sz val="10"/>
      <name val="Wingdings 2"/>
      <family val="1"/>
      <charset val="2"/>
    </font>
    <font>
      <b/>
      <u/>
      <sz val="9"/>
      <color indexed="62"/>
      <name val="Tahoma"/>
      <family val="2"/>
      <charset val="204"/>
    </font>
    <font>
      <b/>
      <sz val="14"/>
      <name val="Franklin Gothic Medium"/>
      <family val="2"/>
      <charset val="204"/>
    </font>
    <font>
      <b/>
      <sz val="9"/>
      <color indexed="62"/>
      <name val="Tahoma"/>
      <family val="2"/>
      <charset val="204"/>
    </font>
    <font>
      <sz val="9"/>
      <color indexed="55"/>
      <name val="Tahoma"/>
      <family val="2"/>
      <charset val="204"/>
    </font>
    <font>
      <sz val="8"/>
      <name val="Arial"/>
      <family val="2"/>
      <charset val="204"/>
    </font>
    <font>
      <b/>
      <u/>
      <sz val="11"/>
      <color indexed="12"/>
      <name val="Arial"/>
      <family val="2"/>
      <charset val="204"/>
    </font>
    <font>
      <b/>
      <sz val="9"/>
      <color indexed="9"/>
      <name val="Tahoma"/>
      <family val="2"/>
      <charset val="204"/>
    </font>
    <font>
      <u/>
      <sz val="10"/>
      <color indexed="12"/>
      <name val="Times New Roman Cyr"/>
      <charset val="204"/>
    </font>
    <font>
      <b/>
      <u/>
      <sz val="9"/>
      <name val="Tahoma"/>
      <family val="2"/>
      <charset val="204"/>
    </font>
    <font>
      <sz val="11"/>
      <name val="Wingdings 2"/>
      <family val="1"/>
      <charset val="2"/>
    </font>
    <font>
      <sz val="11"/>
      <name val="Webdings2"/>
      <charset val="204"/>
    </font>
    <font>
      <sz val="9"/>
      <color indexed="9"/>
      <name val="Tahoma"/>
      <family val="2"/>
      <charset val="204"/>
    </font>
    <font>
      <sz val="11"/>
      <color indexed="55"/>
      <name val="Wingdings 2"/>
      <family val="1"/>
      <charset val="2"/>
    </font>
    <font>
      <sz val="9"/>
      <color indexed="8"/>
      <name val="Tahoma"/>
      <family val="2"/>
      <charset val="204"/>
    </font>
    <font>
      <sz val="10"/>
      <color indexed="8"/>
      <name val="Arial"/>
      <family val="2"/>
      <charset val="204"/>
    </font>
    <font>
      <b/>
      <sz val="9"/>
      <color indexed="8"/>
      <name val="Tahoma"/>
      <family val="2"/>
      <charset val="204"/>
    </font>
    <font>
      <b/>
      <sz val="9"/>
      <color indexed="56"/>
      <name val="Tahoma"/>
      <family val="2"/>
      <charset val="204"/>
    </font>
    <font>
      <sz val="9"/>
      <color indexed="56"/>
      <name val="Tahoma"/>
      <family val="2"/>
      <charset val="204"/>
    </font>
    <font>
      <sz val="10"/>
      <name val="Arial"/>
      <family val="2"/>
      <charset val="204"/>
    </font>
    <font>
      <u/>
      <sz val="9"/>
      <color indexed="12"/>
      <name val="Tahoma"/>
      <family val="2"/>
      <charset val="204"/>
    </font>
    <font>
      <u/>
      <sz val="9"/>
      <color indexed="62"/>
      <name val="Tahoma"/>
      <family val="2"/>
      <charset val="204"/>
    </font>
    <font>
      <sz val="9"/>
      <color indexed="11"/>
      <name val="Tahoma"/>
      <family val="2"/>
      <charset val="204"/>
    </font>
    <font>
      <sz val="11"/>
      <name val="Tahoma"/>
      <family val="2"/>
      <charset val="204"/>
    </font>
    <font>
      <sz val="10"/>
      <name val="Helv"/>
      <charset val="204"/>
    </font>
    <font>
      <sz val="7"/>
      <color indexed="8"/>
      <name val="Tahoma"/>
      <family val="2"/>
      <charset val="204"/>
    </font>
    <font>
      <sz val="9"/>
      <color indexed="81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9"/>
      <color theme="0"/>
      <name val="Tahoma"/>
      <family val="2"/>
      <charset val="204"/>
    </font>
    <font>
      <u/>
      <sz val="9"/>
      <color rgb="FF333399"/>
      <name val="Tahoma"/>
      <family val="2"/>
      <charset val="204"/>
    </font>
    <font>
      <sz val="9"/>
      <color rgb="FF000000"/>
      <name val="Tahoma"/>
      <family val="2"/>
      <charset val="204"/>
    </font>
    <font>
      <sz val="8"/>
      <color rgb="FFFF0000"/>
      <name val="Tahoma"/>
      <family val="2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u/>
      <sz val="10"/>
      <color indexed="12"/>
      <name val="Tahoma"/>
      <family val="2"/>
      <charset val="204"/>
    </font>
  </fonts>
  <fills count="46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47"/>
      </patternFill>
    </fill>
    <fill>
      <patternFill patternType="solid">
        <fgColor indexed="4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99CCFF"/>
        <bgColor indexed="64"/>
      </patternFill>
    </fill>
    <fill>
      <patternFill patternType="lightDown">
        <fgColor rgb="FFEAEAEA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7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22"/>
      </left>
      <right/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double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55"/>
      </left>
      <right style="thin">
        <color indexed="22"/>
      </right>
      <top style="thin">
        <color indexed="22"/>
      </top>
      <bottom style="double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double">
        <color indexed="22"/>
      </bottom>
      <diagonal/>
    </border>
    <border>
      <left style="thin">
        <color indexed="22"/>
      </left>
      <right style="thin">
        <color indexed="55"/>
      </right>
      <top style="thin">
        <color indexed="22"/>
      </top>
      <bottom style="double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/>
      <right style="thick">
        <color indexed="22"/>
      </right>
      <top/>
      <bottom style="thick">
        <color indexed="22"/>
      </bottom>
      <diagonal/>
    </border>
    <border>
      <left style="medium">
        <color indexed="22"/>
      </left>
      <right/>
      <top/>
      <bottom style="thick">
        <color indexed="22"/>
      </bottom>
      <diagonal/>
    </border>
    <border>
      <left/>
      <right style="thick">
        <color indexed="22"/>
      </right>
      <top/>
      <bottom/>
      <diagonal/>
    </border>
    <border>
      <left style="medium">
        <color indexed="22"/>
      </left>
      <right/>
      <top/>
      <bottom/>
      <diagonal/>
    </border>
    <border>
      <left/>
      <right style="thick">
        <color indexed="22"/>
      </right>
      <top style="medium">
        <color indexed="22"/>
      </top>
      <bottom/>
      <diagonal/>
    </border>
    <border>
      <left/>
      <right/>
      <top style="medium">
        <color indexed="22"/>
      </top>
      <bottom/>
      <diagonal/>
    </border>
    <border>
      <left style="medium">
        <color indexed="22"/>
      </left>
      <right/>
      <top style="medium">
        <color indexed="22"/>
      </top>
      <bottom/>
      <diagonal/>
    </border>
    <border>
      <left/>
      <right style="thin">
        <color indexed="23"/>
      </right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/>
      <top/>
      <bottom/>
      <diagonal/>
    </border>
    <border>
      <left/>
      <right/>
      <top/>
      <bottom style="thick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/>
      <top style="double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double">
        <color indexed="22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55"/>
      </left>
      <right/>
      <top/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rgb="FFC0C0C0"/>
      </bottom>
      <diagonal/>
    </border>
    <border>
      <left/>
      <right/>
      <top style="thin">
        <color indexed="22"/>
      </top>
      <bottom style="thin">
        <color rgb="FFC0C0C0"/>
      </bottom>
      <diagonal/>
    </border>
    <border>
      <left style="thin">
        <color rgb="FFC0C0C0"/>
      </left>
      <right style="thin">
        <color indexed="22"/>
      </right>
      <top style="thin">
        <color rgb="FFC0C0C0"/>
      </top>
      <bottom style="thin">
        <color rgb="FFC0C0C0"/>
      </bottom>
      <diagonal/>
    </border>
    <border>
      <left/>
      <right style="thin">
        <color indexed="22"/>
      </right>
      <top style="thin">
        <color indexed="22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double">
        <color rgb="FFC0C0C0"/>
      </bottom>
      <diagonal/>
    </border>
    <border>
      <left style="thin">
        <color indexed="22"/>
      </left>
      <right style="thin">
        <color rgb="FFC0C0C0"/>
      </right>
      <top style="thin">
        <color indexed="22"/>
      </top>
      <bottom style="thin">
        <color indexed="22"/>
      </bottom>
      <diagonal/>
    </border>
    <border>
      <left style="thin">
        <color rgb="FFC0C0C0"/>
      </left>
      <right style="thin">
        <color rgb="FFC0C0C0"/>
      </right>
      <top style="thin">
        <color indexed="22"/>
      </top>
      <bottom style="thin">
        <color indexed="22"/>
      </bottom>
      <diagonal/>
    </border>
    <border>
      <left style="thin">
        <color rgb="FFC0C0C0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rgb="FFC0C0C0"/>
      </left>
      <right/>
      <top/>
      <bottom/>
      <diagonal/>
    </border>
    <border>
      <left/>
      <right style="thin">
        <color rgb="FFC0C0C0"/>
      </right>
      <top style="thin">
        <color indexed="22"/>
      </top>
      <bottom style="thin">
        <color indexed="22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/>
      <diagonal/>
    </border>
    <border>
      <left/>
      <right/>
      <top/>
      <bottom style="thin">
        <color rgb="FFC0C0C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55"/>
      </top>
      <bottom/>
      <diagonal/>
    </border>
  </borders>
  <cellStyleXfs count="114">
    <xf numFmtId="49" fontId="0" fillId="0" borderId="0" applyBorder="0">
      <alignment vertical="top"/>
    </xf>
    <xf numFmtId="0" fontId="2" fillId="0" borderId="0"/>
    <xf numFmtId="165" fontId="2" fillId="0" borderId="0"/>
    <xf numFmtId="0" fontId="53" fillId="0" borderId="0"/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0" fontId="18" fillId="0" borderId="1" applyNumberFormat="0" applyAlignment="0">
      <protection locked="0"/>
    </xf>
    <xf numFmtId="164" fontId="3" fillId="0" borderId="0" applyFont="0" applyFill="0" applyBorder="0" applyAlignment="0" applyProtection="0"/>
    <xf numFmtId="0" fontId="15" fillId="0" borderId="0" applyFill="0" applyBorder="0" applyProtection="0">
      <alignment vertical="center"/>
    </xf>
    <xf numFmtId="0" fontId="16" fillId="0" borderId="0" applyNumberFormat="0" applyFill="0" applyBorder="0" applyAlignment="0" applyProtection="0">
      <alignment vertical="top"/>
      <protection locked="0"/>
    </xf>
    <xf numFmtId="0" fontId="18" fillId="2" borderId="1" applyNumberFormat="0" applyAlignment="0"/>
    <xf numFmtId="0" fontId="17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/>
    <xf numFmtId="0" fontId="4" fillId="0" borderId="0"/>
    <xf numFmtId="0" fontId="15" fillId="0" borderId="0" applyFill="0" applyBorder="0" applyProtection="0">
      <alignment vertical="center"/>
    </xf>
    <xf numFmtId="0" fontId="15" fillId="0" borderId="0" applyFill="0" applyBorder="0" applyProtection="0">
      <alignment vertical="center"/>
    </xf>
    <xf numFmtId="49" fontId="52" fillId="3" borderId="2" applyNumberFormat="0">
      <alignment horizontal="center" vertical="center"/>
    </xf>
    <xf numFmtId="0" fontId="13" fillId="4" borderId="1" applyNumberFormat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35" fillId="0" borderId="0" applyNumberFormat="0" applyFill="0" applyBorder="0" applyAlignment="0" applyProtection="0">
      <alignment vertical="top"/>
      <protection locked="0"/>
    </xf>
    <xf numFmtId="0" fontId="49" fillId="0" borderId="0" applyNumberFormat="0" applyFill="0" applyBorder="0" applyAlignment="0" applyProtection="0">
      <alignment vertical="top"/>
      <protection locked="0"/>
    </xf>
    <xf numFmtId="0" fontId="49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165" fontId="35" fillId="0" borderId="0" applyNumberFormat="0" applyFill="0" applyBorder="0" applyAlignment="0" applyProtection="0">
      <alignment vertical="top"/>
      <protection locked="0"/>
    </xf>
    <xf numFmtId="0" fontId="31" fillId="0" borderId="0" applyBorder="0">
      <alignment horizontal="center" vertical="center" wrapText="1"/>
    </xf>
    <xf numFmtId="0" fontId="7" fillId="0" borderId="3" applyBorder="0">
      <alignment horizontal="center" vertical="center" wrapText="1"/>
    </xf>
    <xf numFmtId="4" fontId="5" fillId="5" borderId="4" applyBorder="0">
      <alignment horizontal="right"/>
    </xf>
    <xf numFmtId="49" fontId="5" fillId="0" borderId="0" applyBorder="0">
      <alignment vertical="top"/>
    </xf>
    <xf numFmtId="0" fontId="22" fillId="0" borderId="0"/>
    <xf numFmtId="0" fontId="56" fillId="0" borderId="0"/>
    <xf numFmtId="0" fontId="22" fillId="0" borderId="0"/>
    <xf numFmtId="0" fontId="22" fillId="0" borderId="0"/>
    <xf numFmtId="0" fontId="56" fillId="0" borderId="0"/>
    <xf numFmtId="0" fontId="1" fillId="0" borderId="0"/>
    <xf numFmtId="49" fontId="5" fillId="0" borderId="0" applyBorder="0">
      <alignment vertical="top"/>
    </xf>
    <xf numFmtId="0" fontId="1" fillId="0" borderId="0"/>
    <xf numFmtId="0" fontId="51" fillId="6" borderId="0" applyNumberFormat="0" applyBorder="0" applyAlignment="0">
      <alignment horizontal="left" vertical="center"/>
    </xf>
    <xf numFmtId="0" fontId="51" fillId="6" borderId="0" applyNumberFormat="0" applyBorder="0" applyAlignment="0">
      <alignment horizontal="left" vertical="center"/>
    </xf>
    <xf numFmtId="0" fontId="1" fillId="0" borderId="0"/>
    <xf numFmtId="49" fontId="5" fillId="0" borderId="0" applyBorder="0">
      <alignment vertical="top"/>
    </xf>
    <xf numFmtId="0" fontId="1" fillId="0" borderId="0"/>
    <xf numFmtId="49" fontId="5" fillId="6" borderId="0" applyBorder="0">
      <alignment vertical="top"/>
    </xf>
    <xf numFmtId="49" fontId="5" fillId="6" borderId="0" applyBorder="0">
      <alignment vertical="top"/>
    </xf>
    <xf numFmtId="0" fontId="48" fillId="0" borderId="0"/>
    <xf numFmtId="0" fontId="48" fillId="0" borderId="0"/>
    <xf numFmtId="49" fontId="5" fillId="0" borderId="0" applyBorder="0">
      <alignment vertical="top"/>
    </xf>
    <xf numFmtId="49" fontId="5" fillId="0" borderId="0" applyBorder="0">
      <alignment vertical="top"/>
    </xf>
    <xf numFmtId="0" fontId="22" fillId="0" borderId="0"/>
    <xf numFmtId="0" fontId="22" fillId="0" borderId="0"/>
    <xf numFmtId="0" fontId="1" fillId="0" borderId="0"/>
    <xf numFmtId="49" fontId="5" fillId="0" borderId="0" applyBorder="0">
      <alignment vertical="top"/>
    </xf>
    <xf numFmtId="0" fontId="1" fillId="0" borderId="0"/>
    <xf numFmtId="0" fontId="5" fillId="0" borderId="0">
      <alignment horizontal="left" vertical="center"/>
    </xf>
    <xf numFmtId="0" fontId="1" fillId="0" borderId="0"/>
    <xf numFmtId="0" fontId="1" fillId="0" borderId="0"/>
    <xf numFmtId="0" fontId="22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4" fontId="5" fillId="7" borderId="0" applyBorder="0">
      <alignment horizontal="right"/>
    </xf>
    <xf numFmtId="4" fontId="5" fillId="7" borderId="5" applyBorder="0">
      <alignment horizontal="right"/>
    </xf>
    <xf numFmtId="0" fontId="61" fillId="0" borderId="0" applyNumberFormat="0" applyFill="0" applyBorder="0" applyAlignment="0" applyProtection="0"/>
    <xf numFmtId="0" fontId="62" fillId="0" borderId="60" applyNumberFormat="0" applyFill="0" applyAlignment="0" applyProtection="0"/>
    <xf numFmtId="0" fontId="63" fillId="0" borderId="61" applyNumberFormat="0" applyFill="0" applyAlignment="0" applyProtection="0"/>
    <xf numFmtId="0" fontId="64" fillId="0" borderId="62" applyNumberFormat="0" applyFill="0" applyAlignment="0" applyProtection="0"/>
    <xf numFmtId="0" fontId="64" fillId="0" borderId="0" applyNumberFormat="0" applyFill="0" applyBorder="0" applyAlignment="0" applyProtection="0"/>
    <xf numFmtId="0" fontId="65" fillId="16" borderId="0" applyNumberFormat="0" applyBorder="0" applyAlignment="0" applyProtection="0"/>
    <xf numFmtId="0" fontId="66" fillId="17" borderId="0" applyNumberFormat="0" applyBorder="0" applyAlignment="0" applyProtection="0"/>
    <xf numFmtId="0" fontId="67" fillId="18" borderId="0" applyNumberFormat="0" applyBorder="0" applyAlignment="0" applyProtection="0"/>
    <xf numFmtId="0" fontId="68" fillId="19" borderId="63" applyNumberFormat="0" applyAlignment="0" applyProtection="0"/>
    <xf numFmtId="0" fontId="69" fillId="19" borderId="64" applyNumberFormat="0" applyAlignment="0" applyProtection="0"/>
    <xf numFmtId="0" fontId="70" fillId="0" borderId="65" applyNumberFormat="0" applyFill="0" applyAlignment="0" applyProtection="0"/>
    <xf numFmtId="0" fontId="71" fillId="20" borderId="66" applyNumberFormat="0" applyAlignment="0" applyProtection="0"/>
    <xf numFmtId="0" fontId="72" fillId="0" borderId="0" applyNumberFormat="0" applyFill="0" applyBorder="0" applyAlignment="0" applyProtection="0"/>
    <xf numFmtId="0" fontId="5" fillId="21" borderId="67" applyNumberFormat="0" applyFont="0" applyAlignment="0" applyProtection="0"/>
    <xf numFmtId="0" fontId="73" fillId="0" borderId="0" applyNumberFormat="0" applyFill="0" applyBorder="0" applyAlignment="0" applyProtection="0"/>
    <xf numFmtId="0" fontId="74" fillId="0" borderId="68" applyNumberFormat="0" applyFill="0" applyAlignment="0" applyProtection="0"/>
    <xf numFmtId="0" fontId="75" fillId="22" borderId="0" applyNumberFormat="0" applyBorder="0" applyAlignment="0" applyProtection="0"/>
    <xf numFmtId="0" fontId="56" fillId="23" borderId="0" applyNumberFormat="0" applyBorder="0" applyAlignment="0" applyProtection="0"/>
    <xf numFmtId="0" fontId="56" fillId="24" borderId="0" applyNumberFormat="0" applyBorder="0" applyAlignment="0" applyProtection="0"/>
    <xf numFmtId="0" fontId="75" fillId="25" borderId="0" applyNumberFormat="0" applyBorder="0" applyAlignment="0" applyProtection="0"/>
    <xf numFmtId="0" fontId="75" fillId="26" borderId="0" applyNumberFormat="0" applyBorder="0" applyAlignment="0" applyProtection="0"/>
    <xf numFmtId="0" fontId="56" fillId="27" borderId="0" applyNumberFormat="0" applyBorder="0" applyAlignment="0" applyProtection="0"/>
    <xf numFmtId="0" fontId="56" fillId="28" borderId="0" applyNumberFormat="0" applyBorder="0" applyAlignment="0" applyProtection="0"/>
    <xf numFmtId="0" fontId="75" fillId="29" borderId="0" applyNumberFormat="0" applyBorder="0" applyAlignment="0" applyProtection="0"/>
    <xf numFmtId="0" fontId="75" fillId="30" borderId="0" applyNumberFormat="0" applyBorder="0" applyAlignment="0" applyProtection="0"/>
    <xf numFmtId="0" fontId="56" fillId="31" borderId="0" applyNumberFormat="0" applyBorder="0" applyAlignment="0" applyProtection="0"/>
    <xf numFmtId="0" fontId="56" fillId="32" borderId="0" applyNumberFormat="0" applyBorder="0" applyAlignment="0" applyProtection="0"/>
    <xf numFmtId="0" fontId="75" fillId="33" borderId="0" applyNumberFormat="0" applyBorder="0" applyAlignment="0" applyProtection="0"/>
    <xf numFmtId="0" fontId="75" fillId="34" borderId="0" applyNumberFormat="0" applyBorder="0" applyAlignment="0" applyProtection="0"/>
    <xf numFmtId="0" fontId="56" fillId="35" borderId="0" applyNumberFormat="0" applyBorder="0" applyAlignment="0" applyProtection="0"/>
    <xf numFmtId="0" fontId="56" fillId="36" borderId="0" applyNumberFormat="0" applyBorder="0" applyAlignment="0" applyProtection="0"/>
    <xf numFmtId="0" fontId="75" fillId="37" borderId="0" applyNumberFormat="0" applyBorder="0" applyAlignment="0" applyProtection="0"/>
    <xf numFmtId="0" fontId="75" fillId="38" borderId="0" applyNumberFormat="0" applyBorder="0" applyAlignment="0" applyProtection="0"/>
    <xf numFmtId="0" fontId="56" fillId="39" borderId="0" applyNumberFormat="0" applyBorder="0" applyAlignment="0" applyProtection="0"/>
    <xf numFmtId="0" fontId="56" fillId="40" borderId="0" applyNumberFormat="0" applyBorder="0" applyAlignment="0" applyProtection="0"/>
    <xf numFmtId="0" fontId="75" fillId="41" borderId="0" applyNumberFormat="0" applyBorder="0" applyAlignment="0" applyProtection="0"/>
    <xf numFmtId="0" fontId="75" fillId="42" borderId="0" applyNumberFormat="0" applyBorder="0" applyAlignment="0" applyProtection="0"/>
    <xf numFmtId="0" fontId="56" fillId="43" borderId="0" applyNumberFormat="0" applyBorder="0" applyAlignment="0" applyProtection="0"/>
    <xf numFmtId="0" fontId="56" fillId="44" borderId="0" applyNumberFormat="0" applyBorder="0" applyAlignment="0" applyProtection="0"/>
    <xf numFmtId="0" fontId="75" fillId="45" borderId="0" applyNumberFormat="0" applyBorder="0" applyAlignment="0" applyProtection="0"/>
  </cellStyleXfs>
  <cellXfs count="313">
    <xf numFmtId="49" fontId="0" fillId="0" borderId="0" xfId="0">
      <alignment vertical="top"/>
    </xf>
    <xf numFmtId="49" fontId="0" fillId="0" borderId="6" xfId="0" applyBorder="1">
      <alignment vertical="top"/>
    </xf>
    <xf numFmtId="49" fontId="0" fillId="0" borderId="6" xfId="0" applyBorder="1" applyProtection="1">
      <alignment vertical="top"/>
    </xf>
    <xf numFmtId="49" fontId="5" fillId="0" borderId="0" xfId="0" applyFont="1" applyProtection="1">
      <alignment vertical="top"/>
    </xf>
    <xf numFmtId="49" fontId="0" fillId="0" borderId="0" xfId="0" applyProtection="1">
      <alignment vertical="top"/>
    </xf>
    <xf numFmtId="49" fontId="5" fillId="7" borderId="4" xfId="0" applyFont="1" applyFill="1" applyBorder="1" applyAlignment="1" applyProtection="1">
      <alignment horizontal="center" vertical="top"/>
    </xf>
    <xf numFmtId="49" fontId="0" fillId="0" borderId="0" xfId="0" applyNumberFormat="1" applyProtection="1">
      <alignment vertical="top"/>
    </xf>
    <xf numFmtId="49" fontId="12" fillId="0" borderId="0" xfId="0" applyNumberFormat="1" applyFont="1" applyProtection="1">
      <alignment vertical="top"/>
    </xf>
    <xf numFmtId="49" fontId="5" fillId="0" borderId="0" xfId="0" applyNumberFormat="1" applyFont="1" applyAlignment="1" applyProtection="1">
      <alignment vertical="top" wrapText="1"/>
    </xf>
    <xf numFmtId="49" fontId="5" fillId="0" borderId="0" xfId="0" applyNumberFormat="1" applyFont="1" applyAlignment="1" applyProtection="1">
      <alignment vertical="center" wrapText="1"/>
    </xf>
    <xf numFmtId="49" fontId="5" fillId="0" borderId="0" xfId="63" applyFont="1" applyAlignment="1" applyProtection="1">
      <alignment vertical="center" wrapText="1"/>
    </xf>
    <xf numFmtId="49" fontId="10" fillId="0" borderId="0" xfId="63" applyFont="1" applyAlignment="1" applyProtection="1">
      <alignment vertical="center"/>
    </xf>
    <xf numFmtId="0" fontId="5" fillId="0" borderId="7" xfId="62" applyFont="1" applyFill="1" applyBorder="1" applyAlignment="1" applyProtection="1">
      <alignment horizontal="center" vertical="center" wrapText="1"/>
    </xf>
    <xf numFmtId="0" fontId="10" fillId="0" borderId="0" xfId="62" applyFont="1" applyAlignment="1" applyProtection="1">
      <alignment horizontal="center" vertical="center" wrapText="1"/>
    </xf>
    <xf numFmtId="0" fontId="5" fillId="0" borderId="0" xfId="62" applyFont="1" applyAlignment="1" applyProtection="1">
      <alignment vertical="center" wrapText="1"/>
    </xf>
    <xf numFmtId="0" fontId="5" fillId="0" borderId="0" xfId="62" applyFont="1" applyAlignment="1" applyProtection="1">
      <alignment horizontal="left" vertical="center" wrapText="1"/>
    </xf>
    <xf numFmtId="0" fontId="5" fillId="0" borderId="0" xfId="62" applyFont="1" applyProtection="1"/>
    <xf numFmtId="0" fontId="5" fillId="8" borderId="0" xfId="62" applyFont="1" applyFill="1" applyBorder="1" applyProtection="1"/>
    <xf numFmtId="49" fontId="5" fillId="5" borderId="8" xfId="62" applyNumberFormat="1" applyFont="1" applyFill="1" applyBorder="1" applyAlignment="1" applyProtection="1">
      <alignment horizontal="left" vertical="center" wrapText="1"/>
      <protection locked="0"/>
    </xf>
    <xf numFmtId="0" fontId="5" fillId="0" borderId="0" xfId="62" applyFont="1"/>
    <xf numFmtId="0" fontId="25" fillId="0" borderId="0" xfId="62" applyFont="1"/>
    <xf numFmtId="49" fontId="5" fillId="0" borderId="0" xfId="58" applyFont="1" applyProtection="1">
      <alignment vertical="top"/>
    </xf>
    <xf numFmtId="49" fontId="5" fillId="0" borderId="0" xfId="58" applyProtection="1">
      <alignment vertical="top"/>
    </xf>
    <xf numFmtId="0" fontId="10" fillId="0" borderId="0" xfId="65" applyNumberFormat="1" applyFont="1" applyFill="1" applyAlignment="1" applyProtection="1">
      <alignment vertical="center" wrapText="1"/>
    </xf>
    <xf numFmtId="0" fontId="10" fillId="0" borderId="0" xfId="65" applyFont="1" applyFill="1" applyAlignment="1" applyProtection="1">
      <alignment horizontal="left" vertical="center" wrapText="1"/>
    </xf>
    <xf numFmtId="0" fontId="10" fillId="0" borderId="0" xfId="65" applyFont="1" applyAlignment="1" applyProtection="1">
      <alignment vertical="center" wrapText="1"/>
    </xf>
    <xf numFmtId="0" fontId="10" fillId="0" borderId="0" xfId="65" applyFont="1" applyAlignment="1" applyProtection="1">
      <alignment horizontal="center" vertical="center" wrapText="1"/>
    </xf>
    <xf numFmtId="0" fontId="10" fillId="0" borderId="0" xfId="65" applyFont="1" applyFill="1" applyAlignment="1" applyProtection="1">
      <alignment vertical="center" wrapText="1"/>
    </xf>
    <xf numFmtId="0" fontId="23" fillId="0" borderId="0" xfId="65" applyFont="1" applyAlignment="1" applyProtection="1">
      <alignment vertical="center" wrapText="1"/>
    </xf>
    <xf numFmtId="0" fontId="5" fillId="8" borderId="0" xfId="65" applyFont="1" applyFill="1" applyBorder="1" applyAlignment="1" applyProtection="1">
      <alignment vertical="center" wrapText="1"/>
    </xf>
    <xf numFmtId="0" fontId="5" fillId="0" borderId="0" xfId="65" applyFont="1" applyBorder="1" applyAlignment="1" applyProtection="1">
      <alignment vertical="center" wrapText="1"/>
    </xf>
    <xf numFmtId="0" fontId="5" fillId="0" borderId="0" xfId="65" applyFont="1" applyAlignment="1" applyProtection="1">
      <alignment horizontal="right" vertical="center"/>
    </xf>
    <xf numFmtId="0" fontId="5" fillId="0" borderId="0" xfId="65" applyFont="1" applyAlignment="1" applyProtection="1">
      <alignment horizontal="center" vertical="center" wrapText="1"/>
    </xf>
    <xf numFmtId="0" fontId="5" fillId="0" borderId="0" xfId="65" applyFont="1" applyAlignment="1" applyProtection="1">
      <alignment vertical="center" wrapText="1"/>
    </xf>
    <xf numFmtId="0" fontId="26" fillId="8" borderId="0" xfId="65" applyFont="1" applyFill="1" applyBorder="1" applyAlignment="1" applyProtection="1">
      <alignment vertical="center" wrapText="1"/>
    </xf>
    <xf numFmtId="0" fontId="7" fillId="8" borderId="0" xfId="65" applyFont="1" applyFill="1" applyBorder="1" applyAlignment="1" applyProtection="1">
      <alignment vertical="center" wrapText="1"/>
    </xf>
    <xf numFmtId="0" fontId="5" fillId="8" borderId="0" xfId="65" applyFont="1" applyFill="1" applyBorder="1" applyAlignment="1" applyProtection="1">
      <alignment horizontal="right" vertical="center" wrapText="1" indent="1"/>
    </xf>
    <xf numFmtId="0" fontId="27" fillId="8" borderId="0" xfId="65" applyFont="1" applyFill="1" applyBorder="1" applyAlignment="1" applyProtection="1">
      <alignment horizontal="center" vertical="center" wrapText="1"/>
    </xf>
    <xf numFmtId="14" fontId="10" fillId="8" borderId="0" xfId="65" applyNumberFormat="1" applyFont="1" applyFill="1" applyBorder="1" applyAlignment="1" applyProtection="1">
      <alignment horizontal="center" vertical="center" wrapText="1"/>
    </xf>
    <xf numFmtId="0" fontId="10" fillId="8" borderId="0" xfId="65" applyNumberFormat="1" applyFont="1" applyFill="1" applyBorder="1" applyAlignment="1" applyProtection="1">
      <alignment horizontal="center" vertical="center" wrapText="1"/>
    </xf>
    <xf numFmtId="0" fontId="5" fillId="8" borderId="0" xfId="65" applyNumberFormat="1" applyFont="1" applyFill="1" applyBorder="1" applyAlignment="1" applyProtection="1">
      <alignment horizontal="center" vertical="center" wrapText="1"/>
    </xf>
    <xf numFmtId="0" fontId="5" fillId="8" borderId="0" xfId="65" applyFont="1" applyFill="1" applyBorder="1" applyAlignment="1" applyProtection="1">
      <alignment horizontal="center" vertical="center" wrapText="1"/>
    </xf>
    <xf numFmtId="14" fontId="5" fillId="8" borderId="0" xfId="65" applyNumberFormat="1" applyFont="1" applyFill="1" applyBorder="1" applyAlignment="1" applyProtection="1">
      <alignment horizontal="center" vertical="center" wrapText="1"/>
    </xf>
    <xf numFmtId="0" fontId="23" fillId="0" borderId="0" xfId="65" applyFont="1" applyAlignment="1" applyProtection="1">
      <alignment horizontal="center" vertical="center" wrapText="1"/>
    </xf>
    <xf numFmtId="0" fontId="28" fillId="8" borderId="0" xfId="65" applyNumberFormat="1" applyFont="1" applyFill="1" applyBorder="1" applyAlignment="1" applyProtection="1">
      <alignment horizontal="center" vertical="center" wrapText="1"/>
    </xf>
    <xf numFmtId="0" fontId="5" fillId="8" borderId="0" xfId="65" applyNumberFormat="1" applyFont="1" applyFill="1" applyBorder="1" applyAlignment="1" applyProtection="1">
      <alignment horizontal="right" vertical="center" wrapText="1" indent="1"/>
    </xf>
    <xf numFmtId="0" fontId="5" fillId="0" borderId="0" xfId="65" applyFont="1" applyFill="1" applyAlignment="1" applyProtection="1">
      <alignment vertical="center"/>
    </xf>
    <xf numFmtId="49" fontId="5" fillId="8" borderId="0" xfId="65" applyNumberFormat="1" applyFont="1" applyFill="1" applyBorder="1" applyAlignment="1" applyProtection="1">
      <alignment horizontal="right" vertical="center" wrapText="1" indent="1"/>
    </xf>
    <xf numFmtId="0" fontId="10" fillId="0" borderId="0" xfId="65" applyFont="1" applyFill="1" applyBorder="1" applyAlignment="1" applyProtection="1">
      <alignment vertical="center" wrapText="1"/>
    </xf>
    <xf numFmtId="49" fontId="10" fillId="0" borderId="0" xfId="65" applyNumberFormat="1" applyFont="1" applyFill="1" applyBorder="1" applyAlignment="1" applyProtection="1">
      <alignment horizontal="left" vertical="center" wrapText="1"/>
    </xf>
    <xf numFmtId="49" fontId="26" fillId="8" borderId="0" xfId="65" applyNumberFormat="1" applyFont="1" applyFill="1" applyBorder="1" applyAlignment="1" applyProtection="1">
      <alignment horizontal="center" vertical="center" wrapText="1"/>
    </xf>
    <xf numFmtId="0" fontId="5" fillId="8" borderId="9" xfId="65" applyFont="1" applyFill="1" applyBorder="1" applyAlignment="1" applyProtection="1">
      <alignment horizontal="right" vertical="center" wrapText="1" indent="1"/>
    </xf>
    <xf numFmtId="49" fontId="5" fillId="9" borderId="10" xfId="65" applyNumberFormat="1" applyFont="1" applyFill="1" applyBorder="1" applyAlignment="1" applyProtection="1">
      <alignment horizontal="center" vertical="center" wrapText="1"/>
      <protection locked="0"/>
    </xf>
    <xf numFmtId="0" fontId="29" fillId="0" borderId="0" xfId="65" applyFont="1" applyAlignment="1" applyProtection="1">
      <alignment vertical="center" wrapText="1"/>
    </xf>
    <xf numFmtId="0" fontId="5" fillId="10" borderId="7" xfId="62" applyFont="1" applyFill="1" applyBorder="1" applyAlignment="1">
      <alignment horizontal="center" vertical="center"/>
    </xf>
    <xf numFmtId="49" fontId="5" fillId="7" borderId="10" xfId="65" applyNumberFormat="1" applyFont="1" applyFill="1" applyBorder="1" applyAlignment="1" applyProtection="1">
      <alignment horizontal="center" vertical="center" wrapText="1"/>
    </xf>
    <xf numFmtId="49" fontId="0" fillId="11" borderId="0" xfId="0" applyFill="1" applyProtection="1">
      <alignment vertical="top"/>
    </xf>
    <xf numFmtId="0" fontId="5" fillId="0" borderId="0" xfId="67" applyFont="1" applyFill="1" applyAlignment="1" applyProtection="1">
      <alignment vertical="center" wrapText="1"/>
    </xf>
    <xf numFmtId="0" fontId="5" fillId="8" borderId="0" xfId="67" applyFont="1" applyFill="1" applyBorder="1" applyAlignment="1" applyProtection="1">
      <alignment vertical="center" wrapText="1"/>
    </xf>
    <xf numFmtId="0" fontId="5" fillId="8" borderId="0" xfId="67" applyFont="1" applyFill="1" applyBorder="1" applyAlignment="1" applyProtection="1">
      <alignment horizontal="right" vertical="center" wrapText="1"/>
    </xf>
    <xf numFmtId="0" fontId="22" fillId="0" borderId="0" xfId="60" applyProtection="1"/>
    <xf numFmtId="0" fontId="5" fillId="0" borderId="0" xfId="64" applyFont="1" applyFill="1" applyBorder="1" applyAlignment="1" applyProtection="1">
      <alignment horizontal="left" vertical="center" wrapText="1" indent="1"/>
    </xf>
    <xf numFmtId="4" fontId="5" fillId="0" borderId="0" xfId="39" applyFont="1" applyFill="1" applyBorder="1" applyAlignment="1" applyProtection="1">
      <alignment horizontal="right" vertical="center" wrapText="1"/>
    </xf>
    <xf numFmtId="0" fontId="23" fillId="0" borderId="0" xfId="65" applyNumberFormat="1" applyFont="1" applyFill="1" applyBorder="1" applyAlignment="1" applyProtection="1">
      <alignment horizontal="center" vertical="top" wrapText="1"/>
    </xf>
    <xf numFmtId="0" fontId="0" fillId="8" borderId="9" xfId="65" applyFont="1" applyFill="1" applyBorder="1" applyAlignment="1" applyProtection="1">
      <alignment horizontal="right" vertical="center" wrapText="1" indent="1"/>
    </xf>
    <xf numFmtId="0" fontId="0" fillId="8" borderId="0" xfId="65" applyFont="1" applyFill="1" applyBorder="1" applyAlignment="1" applyProtection="1">
      <alignment horizontal="center" vertical="center" wrapText="1"/>
    </xf>
    <xf numFmtId="49" fontId="0" fillId="8" borderId="0" xfId="65" applyNumberFormat="1" applyFont="1" applyFill="1" applyBorder="1" applyAlignment="1" applyProtection="1">
      <alignment horizontal="right" vertical="center" wrapText="1" indent="1"/>
    </xf>
    <xf numFmtId="0" fontId="5" fillId="8" borderId="8" xfId="62" applyFont="1" applyFill="1" applyBorder="1" applyAlignment="1" applyProtection="1">
      <alignment horizontal="center" vertical="center"/>
    </xf>
    <xf numFmtId="49" fontId="33" fillId="8" borderId="0" xfId="38" applyNumberFormat="1" applyFont="1" applyFill="1" applyBorder="1" applyAlignment="1" applyProtection="1">
      <alignment horizontal="center" vertical="center" wrapText="1"/>
    </xf>
    <xf numFmtId="49" fontId="0" fillId="0" borderId="0" xfId="0" applyBorder="1">
      <alignment vertical="top"/>
    </xf>
    <xf numFmtId="49" fontId="0" fillId="0" borderId="0" xfId="0" applyAlignment="1">
      <alignment horizontal="center" vertical="top"/>
    </xf>
    <xf numFmtId="0" fontId="19" fillId="11" borderId="0" xfId="67" applyFont="1" applyFill="1" applyAlignment="1" applyProtection="1">
      <alignment horizontal="center" vertical="center" wrapText="1"/>
    </xf>
    <xf numFmtId="49" fontId="12" fillId="0" borderId="0" xfId="0" applyNumberFormat="1" applyFont="1" applyAlignment="1" applyProtection="1">
      <alignment horizontal="center" vertical="top"/>
    </xf>
    <xf numFmtId="0" fontId="5" fillId="0" borderId="10" xfId="64" applyFont="1" applyFill="1" applyBorder="1" applyAlignment="1" applyProtection="1">
      <alignment vertical="center" wrapText="1"/>
    </xf>
    <xf numFmtId="49" fontId="0" fillId="0" borderId="0" xfId="0" applyAlignment="1">
      <alignment vertical="top" wrapText="1"/>
    </xf>
    <xf numFmtId="0" fontId="41" fillId="0" borderId="0" xfId="65" applyFont="1" applyAlignment="1" applyProtection="1">
      <alignment vertical="center" wrapText="1"/>
    </xf>
    <xf numFmtId="0" fontId="0" fillId="0" borderId="10" xfId="64" applyFont="1" applyFill="1" applyBorder="1" applyAlignment="1" applyProtection="1">
      <alignment vertical="center" wrapText="1"/>
    </xf>
    <xf numFmtId="0" fontId="0" fillId="7" borderId="10" xfId="65" applyFont="1" applyFill="1" applyBorder="1" applyAlignment="1" applyProtection="1">
      <alignment horizontal="center" vertical="center"/>
    </xf>
    <xf numFmtId="49" fontId="0" fillId="0" borderId="0" xfId="0" applyFont="1">
      <alignment vertical="top"/>
    </xf>
    <xf numFmtId="49" fontId="0" fillId="0" borderId="0" xfId="0" applyBorder="1" applyProtection="1">
      <alignment vertical="top"/>
    </xf>
    <xf numFmtId="49" fontId="0" fillId="0" borderId="0" xfId="0" applyFont="1" applyBorder="1" applyProtection="1">
      <alignment vertical="top"/>
    </xf>
    <xf numFmtId="49" fontId="10" fillId="0" borderId="0" xfId="0" applyFont="1" applyBorder="1" applyProtection="1">
      <alignment vertical="top"/>
    </xf>
    <xf numFmtId="0" fontId="10" fillId="8" borderId="0" xfId="0" applyNumberFormat="1" applyFont="1" applyFill="1" applyBorder="1" applyAlignment="1" applyProtection="1"/>
    <xf numFmtId="0" fontId="5" fillId="8" borderId="0" xfId="0" applyNumberFormat="1" applyFont="1" applyFill="1" applyBorder="1" applyAlignment="1" applyProtection="1"/>
    <xf numFmtId="0" fontId="19" fillId="0" borderId="0" xfId="37" applyFont="1" applyFill="1" applyBorder="1" applyAlignment="1" applyProtection="1">
      <alignment vertical="center" wrapText="1"/>
    </xf>
    <xf numFmtId="0" fontId="18" fillId="0" borderId="0" xfId="37" applyFont="1" applyFill="1" applyBorder="1" applyAlignment="1" applyProtection="1">
      <alignment vertical="center" wrapText="1"/>
    </xf>
    <xf numFmtId="0" fontId="41" fillId="0" borderId="0" xfId="67" applyFont="1" applyFill="1" applyAlignment="1" applyProtection="1">
      <alignment vertical="center" wrapText="1"/>
    </xf>
    <xf numFmtId="49" fontId="41" fillId="0" borderId="0" xfId="0" applyFont="1" applyBorder="1" applyProtection="1">
      <alignment vertical="top"/>
    </xf>
    <xf numFmtId="49" fontId="7" fillId="0" borderId="0" xfId="0" applyFont="1">
      <alignment vertical="top"/>
    </xf>
    <xf numFmtId="49" fontId="42" fillId="0" borderId="0" xfId="0" applyFont="1" applyBorder="1" applyAlignment="1" applyProtection="1">
      <alignment horizontal="center" vertical="center"/>
    </xf>
    <xf numFmtId="0" fontId="42" fillId="8" borderId="0" xfId="67" applyFont="1" applyFill="1" applyBorder="1" applyAlignment="1" applyProtection="1">
      <alignment horizontal="center" vertical="center" wrapText="1"/>
    </xf>
    <xf numFmtId="49" fontId="42" fillId="0" borderId="0" xfId="0" applyFont="1" applyAlignment="1">
      <alignment horizontal="center" vertical="center"/>
    </xf>
    <xf numFmtId="0" fontId="42" fillId="0" borderId="0" xfId="67" applyFont="1" applyFill="1" applyAlignment="1" applyProtection="1">
      <alignment horizontal="center" vertical="center" wrapText="1"/>
    </xf>
    <xf numFmtId="0" fontId="42" fillId="8" borderId="0" xfId="62" applyFont="1" applyFill="1" applyBorder="1" applyAlignment="1" applyProtection="1">
      <alignment horizontal="center"/>
    </xf>
    <xf numFmtId="0" fontId="42" fillId="0" borderId="0" xfId="62" applyFont="1" applyAlignment="1" applyProtection="1">
      <alignment horizontal="center" vertical="center"/>
    </xf>
    <xf numFmtId="0" fontId="42" fillId="8" borderId="0" xfId="62" applyFont="1" applyFill="1" applyBorder="1" applyAlignment="1" applyProtection="1">
      <alignment horizontal="center" vertical="center"/>
    </xf>
    <xf numFmtId="49" fontId="38" fillId="0" borderId="8" xfId="0" applyFont="1" applyBorder="1" applyAlignment="1">
      <alignment vertical="top" wrapText="1"/>
    </xf>
    <xf numFmtId="0" fontId="5" fillId="0" borderId="8" xfId="43" applyFont="1" applyBorder="1" applyAlignment="1" applyProtection="1">
      <alignment horizontal="justify" vertical="top" wrapText="1"/>
    </xf>
    <xf numFmtId="0" fontId="0" fillId="8" borderId="0" xfId="65" applyFont="1" applyFill="1" applyBorder="1" applyAlignment="1" applyProtection="1">
      <alignment horizontal="right" vertical="center" wrapText="1" indent="1"/>
    </xf>
    <xf numFmtId="0" fontId="0" fillId="8" borderId="0" xfId="65" applyNumberFormat="1" applyFont="1" applyFill="1" applyBorder="1" applyAlignment="1" applyProtection="1">
      <alignment horizontal="right" vertical="center" wrapText="1" indent="1"/>
    </xf>
    <xf numFmtId="0" fontId="39" fillId="0" borderId="0" xfId="67" applyFont="1" applyFill="1" applyAlignment="1" applyProtection="1">
      <alignment vertical="center" wrapText="1"/>
    </xf>
    <xf numFmtId="0" fontId="5" fillId="8" borderId="11" xfId="67" applyFont="1" applyFill="1" applyBorder="1" applyAlignment="1" applyProtection="1">
      <alignment horizontal="center" vertical="center" wrapText="1"/>
    </xf>
    <xf numFmtId="0" fontId="5" fillId="0" borderId="12" xfId="38" applyFont="1" applyFill="1" applyBorder="1" applyAlignment="1" applyProtection="1">
      <alignment horizontal="center" vertical="center" wrapText="1"/>
    </xf>
    <xf numFmtId="0" fontId="5" fillId="8" borderId="12" xfId="67" applyFont="1" applyFill="1" applyBorder="1" applyAlignment="1" applyProtection="1">
      <alignment horizontal="center" vertical="center" wrapText="1"/>
    </xf>
    <xf numFmtId="0" fontId="5" fillId="0" borderId="13" xfId="38" applyFont="1" applyFill="1" applyBorder="1" applyAlignment="1" applyProtection="1">
      <alignment horizontal="center" vertical="center" wrapText="1"/>
    </xf>
    <xf numFmtId="0" fontId="5" fillId="0" borderId="10" xfId="67" applyFont="1" applyFill="1" applyBorder="1" applyAlignment="1" applyProtection="1">
      <alignment horizontal="center" vertical="center" wrapText="1"/>
    </xf>
    <xf numFmtId="49" fontId="5" fillId="0" borderId="10" xfId="67" applyNumberFormat="1" applyFont="1" applyFill="1" applyBorder="1" applyAlignment="1" applyProtection="1">
      <alignment horizontal="left" vertical="center" wrapText="1"/>
    </xf>
    <xf numFmtId="0" fontId="36" fillId="8" borderId="0" xfId="0" applyNumberFormat="1" applyFont="1" applyFill="1" applyBorder="1" applyAlignment="1" applyProtection="1">
      <alignment horizontal="center" vertical="center" wrapText="1"/>
    </xf>
    <xf numFmtId="0" fontId="5" fillId="8" borderId="12" xfId="59" applyNumberFormat="1" applyFont="1" applyFill="1" applyBorder="1" applyAlignment="1" applyProtection="1">
      <alignment horizontal="center" vertical="center" wrapText="1"/>
    </xf>
    <xf numFmtId="49" fontId="5" fillId="8" borderId="10" xfId="59" applyNumberFormat="1" applyFont="1" applyFill="1" applyBorder="1" applyAlignment="1" applyProtection="1">
      <alignment horizontal="center" vertical="center" wrapText="1"/>
    </xf>
    <xf numFmtId="16" fontId="5" fillId="8" borderId="10" xfId="59" applyNumberFormat="1" applyFont="1" applyFill="1" applyBorder="1" applyAlignment="1" applyProtection="1">
      <alignment horizontal="center" vertical="center" wrapText="1"/>
    </xf>
    <xf numFmtId="49" fontId="5" fillId="9" borderId="10" xfId="66" applyNumberFormat="1" applyFont="1" applyFill="1" applyBorder="1" applyAlignment="1" applyProtection="1">
      <alignment horizontal="center" vertical="center" wrapText="1"/>
      <protection locked="0"/>
    </xf>
    <xf numFmtId="49" fontId="5" fillId="9" borderId="10" xfId="59" applyNumberFormat="1" applyFont="1" applyFill="1" applyBorder="1" applyAlignment="1" applyProtection="1">
      <alignment horizontal="center" vertical="center" wrapText="1"/>
      <protection locked="0"/>
    </xf>
    <xf numFmtId="0" fontId="5" fillId="8" borderId="14" xfId="62" applyFont="1" applyFill="1" applyBorder="1" applyAlignment="1" applyProtection="1">
      <alignment horizontal="center" vertical="center"/>
    </xf>
    <xf numFmtId="49" fontId="5" fillId="0" borderId="14" xfId="62" applyNumberFormat="1" applyFont="1" applyFill="1" applyBorder="1" applyAlignment="1" applyProtection="1">
      <alignment horizontal="left" vertical="center" wrapText="1"/>
    </xf>
    <xf numFmtId="0" fontId="40" fillId="8" borderId="0" xfId="67" applyFont="1" applyFill="1" applyBorder="1" applyAlignment="1" applyProtection="1">
      <alignment vertical="center" wrapText="1"/>
    </xf>
    <xf numFmtId="0" fontId="40" fillId="0" borderId="0" xfId="67" applyFont="1" applyFill="1" applyAlignment="1" applyProtection="1">
      <alignment vertical="center" wrapText="1"/>
    </xf>
    <xf numFmtId="49" fontId="5" fillId="0" borderId="10" xfId="65" applyNumberFormat="1" applyFont="1" applyFill="1" applyBorder="1" applyAlignment="1" applyProtection="1">
      <alignment horizontal="center" vertical="center" wrapText="1"/>
    </xf>
    <xf numFmtId="0" fontId="0" fillId="0" borderId="8" xfId="43" applyFont="1" applyBorder="1" applyAlignment="1" applyProtection="1">
      <alignment horizontal="justify" vertical="top" wrapText="1"/>
    </xf>
    <xf numFmtId="0" fontId="0" fillId="8" borderId="10" xfId="59" applyNumberFormat="1" applyFont="1" applyFill="1" applyBorder="1" applyAlignment="1" applyProtection="1">
      <alignment horizontal="left" vertical="center" wrapText="1" indent="1"/>
    </xf>
    <xf numFmtId="49" fontId="0" fillId="7" borderId="10" xfId="65" applyNumberFormat="1" applyFont="1" applyFill="1" applyBorder="1" applyAlignment="1" applyProtection="1">
      <alignment horizontal="center" vertical="center" wrapText="1"/>
    </xf>
    <xf numFmtId="0" fontId="57" fillId="0" borderId="0" xfId="67" applyFont="1" applyFill="1" applyAlignment="1" applyProtection="1">
      <alignment vertical="center" wrapText="1"/>
    </xf>
    <xf numFmtId="0" fontId="57" fillId="0" borderId="0" xfId="65" applyFont="1" applyAlignment="1" applyProtection="1">
      <alignment horizontal="center" vertical="center" wrapText="1"/>
    </xf>
    <xf numFmtId="49" fontId="57" fillId="0" borderId="0" xfId="67" applyNumberFormat="1" applyFont="1" applyFill="1" applyAlignment="1" applyProtection="1">
      <alignment vertical="center" wrapText="1"/>
    </xf>
    <xf numFmtId="49" fontId="0" fillId="0" borderId="0" xfId="66" applyNumberFormat="1" applyFont="1" applyAlignment="1" applyProtection="1">
      <alignment vertical="center" wrapText="1"/>
    </xf>
    <xf numFmtId="0" fontId="5" fillId="0" borderId="0" xfId="66" applyFont="1" applyAlignment="1" applyProtection="1">
      <alignment vertical="center"/>
    </xf>
    <xf numFmtId="49" fontId="5" fillId="0" borderId="0" xfId="66" applyNumberFormat="1" applyFont="1" applyAlignment="1" applyProtection="1">
      <alignment vertical="center" wrapText="1"/>
    </xf>
    <xf numFmtId="0" fontId="0" fillId="0" borderId="0" xfId="67" applyFont="1" applyFill="1" applyAlignment="1" applyProtection="1">
      <alignment horizontal="right" vertical="top" wrapText="1"/>
    </xf>
    <xf numFmtId="0" fontId="0" fillId="0" borderId="0" xfId="64" applyFont="1" applyFill="1" applyBorder="1" applyAlignment="1" applyProtection="1">
      <alignment vertical="center" wrapText="1"/>
    </xf>
    <xf numFmtId="0" fontId="5" fillId="9" borderId="10" xfId="66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67" applyFont="1" applyFill="1" applyAlignment="1" applyProtection="1">
      <alignment horizontal="left" vertical="center" wrapText="1"/>
    </xf>
    <xf numFmtId="0" fontId="0" fillId="0" borderId="10" xfId="38" applyFont="1" applyFill="1" applyBorder="1" applyAlignment="1" applyProtection="1">
      <alignment horizontal="left" vertical="center" wrapText="1"/>
    </xf>
    <xf numFmtId="3" fontId="5" fillId="9" borderId="10" xfId="67" applyNumberFormat="1" applyFont="1" applyFill="1" applyBorder="1" applyAlignment="1" applyProtection="1">
      <alignment vertical="center" wrapText="1"/>
      <protection locked="0"/>
    </xf>
    <xf numFmtId="49" fontId="5" fillId="8" borderId="10" xfId="38" applyNumberFormat="1" applyFont="1" applyFill="1" applyBorder="1" applyAlignment="1" applyProtection="1">
      <alignment horizontal="center" vertical="center" wrapText="1"/>
    </xf>
    <xf numFmtId="49" fontId="0" fillId="8" borderId="10" xfId="38" applyNumberFormat="1" applyFont="1" applyFill="1" applyBorder="1" applyAlignment="1" applyProtection="1">
      <alignment horizontal="center" vertical="center" wrapText="1"/>
    </xf>
    <xf numFmtId="3" fontId="5" fillId="0" borderId="10" xfId="67" applyNumberFormat="1" applyFont="1" applyFill="1" applyBorder="1" applyAlignment="1" applyProtection="1">
      <alignment vertical="center" wrapText="1"/>
    </xf>
    <xf numFmtId="0" fontId="43" fillId="0" borderId="0" xfId="43" applyFont="1" applyAlignment="1" applyProtection="1">
      <alignment wrapText="1"/>
    </xf>
    <xf numFmtId="0" fontId="43" fillId="0" borderId="0" xfId="43" applyFont="1" applyAlignment="1" applyProtection="1">
      <alignment vertical="center" wrapText="1"/>
    </xf>
    <xf numFmtId="0" fontId="43" fillId="0" borderId="15" xfId="43" applyFont="1" applyBorder="1" applyAlignment="1" applyProtection="1">
      <alignment vertical="center" wrapText="1"/>
    </xf>
    <xf numFmtId="0" fontId="43" fillId="0" borderId="16" xfId="43" applyFont="1" applyBorder="1" applyAlignment="1" applyProtection="1">
      <alignment wrapText="1"/>
    </xf>
    <xf numFmtId="0" fontId="43" fillId="0" borderId="17" xfId="43" applyFont="1" applyBorder="1" applyAlignment="1" applyProtection="1">
      <alignment vertical="center" wrapText="1"/>
    </xf>
    <xf numFmtId="0" fontId="43" fillId="0" borderId="18" xfId="43" applyFont="1" applyBorder="1" applyAlignment="1" applyProtection="1">
      <alignment vertical="center" wrapText="1"/>
    </xf>
    <xf numFmtId="0" fontId="43" fillId="0" borderId="0" xfId="43" applyFont="1" applyAlignment="1">
      <alignment vertical="center" wrapText="1"/>
    </xf>
    <xf numFmtId="0" fontId="43" fillId="0" borderId="0" xfId="43" applyFont="1" applyBorder="1" applyAlignment="1" applyProtection="1">
      <alignment vertical="center" wrapText="1"/>
    </xf>
    <xf numFmtId="0" fontId="44" fillId="0" borderId="0" xfId="0" applyNumberFormat="1" applyFont="1" applyAlignment="1">
      <alignment wrapText="1"/>
    </xf>
    <xf numFmtId="0" fontId="45" fillId="0" borderId="0" xfId="0" applyNumberFormat="1" applyFont="1" applyAlignment="1">
      <alignment horizontal="left" vertical="center" wrapText="1"/>
    </xf>
    <xf numFmtId="0" fontId="46" fillId="0" borderId="0" xfId="43" applyFont="1" applyFill="1" applyBorder="1" applyAlignment="1" applyProtection="1">
      <alignment wrapText="1"/>
    </xf>
    <xf numFmtId="0" fontId="43" fillId="0" borderId="0" xfId="43" applyFont="1" applyFill="1" applyAlignment="1">
      <alignment wrapText="1"/>
    </xf>
    <xf numFmtId="0" fontId="43" fillId="0" borderId="0" xfId="43" applyFont="1" applyBorder="1" applyAlignment="1" applyProtection="1">
      <alignment wrapText="1"/>
    </xf>
    <xf numFmtId="0" fontId="43" fillId="0" borderId="19" xfId="43" applyFont="1" applyBorder="1" applyAlignment="1" applyProtection="1">
      <alignment vertical="center" wrapText="1"/>
    </xf>
    <xf numFmtId="0" fontId="45" fillId="0" borderId="20" xfId="43" applyFont="1" applyBorder="1" applyAlignment="1" applyProtection="1">
      <alignment vertical="center" wrapText="1"/>
    </xf>
    <xf numFmtId="0" fontId="43" fillId="0" borderId="21" xfId="43" applyFont="1" applyBorder="1" applyAlignment="1" applyProtection="1">
      <alignment wrapText="1"/>
    </xf>
    <xf numFmtId="49" fontId="5" fillId="0" borderId="0" xfId="52" applyFont="1" applyAlignment="1">
      <alignment vertical="top" wrapText="1"/>
    </xf>
    <xf numFmtId="49" fontId="5" fillId="0" borderId="0" xfId="52" applyFont="1" applyFill="1" applyAlignment="1">
      <alignment vertical="top" wrapText="1"/>
    </xf>
    <xf numFmtId="49" fontId="5" fillId="0" borderId="0" xfId="52" applyFont="1" applyAlignment="1">
      <alignment vertical="center" wrapText="1"/>
    </xf>
    <xf numFmtId="0" fontId="47" fillId="0" borderId="0" xfId="43" applyFont="1" applyBorder="1" applyAlignment="1" applyProtection="1">
      <alignment wrapText="1"/>
    </xf>
    <xf numFmtId="0" fontId="5" fillId="0" borderId="0" xfId="57" applyFont="1" applyAlignment="1" applyProtection="1">
      <alignment vertical="center" wrapText="1"/>
    </xf>
    <xf numFmtId="0" fontId="5" fillId="0" borderId="0" xfId="57" applyFont="1" applyFill="1" applyAlignment="1" applyProtection="1">
      <alignment vertical="center" wrapText="1"/>
    </xf>
    <xf numFmtId="0" fontId="5" fillId="0" borderId="0" xfId="0" applyNumberFormat="1" applyFont="1" applyAlignment="1" applyProtection="1">
      <alignment vertical="center"/>
    </xf>
    <xf numFmtId="0" fontId="11" fillId="0" borderId="0" xfId="36" applyNumberFormat="1" applyFont="1" applyAlignment="1" applyProtection="1">
      <alignment wrapText="1"/>
    </xf>
    <xf numFmtId="0" fontId="14" fillId="0" borderId="0" xfId="61" applyFont="1" applyBorder="1" applyAlignment="1">
      <alignment horizontal="right" vertical="top" wrapText="1"/>
    </xf>
    <xf numFmtId="49" fontId="24" fillId="8" borderId="22" xfId="54" applyFont="1" applyFill="1" applyBorder="1" applyAlignment="1" applyProtection="1">
      <alignment vertical="center" wrapText="1"/>
    </xf>
    <xf numFmtId="49" fontId="20" fillId="8" borderId="23" xfId="54" applyFont="1" applyFill="1" applyBorder="1" applyAlignment="1">
      <alignment horizontal="left" vertical="center" wrapText="1"/>
    </xf>
    <xf numFmtId="49" fontId="20" fillId="8" borderId="24" xfId="54" applyFont="1" applyFill="1" applyBorder="1" applyAlignment="1">
      <alignment horizontal="left" vertical="center" wrapText="1"/>
    </xf>
    <xf numFmtId="49" fontId="24" fillId="8" borderId="25" xfId="54" applyFont="1" applyFill="1" applyBorder="1" applyAlignment="1" applyProtection="1">
      <alignment vertical="center" wrapText="1"/>
    </xf>
    <xf numFmtId="49" fontId="14" fillId="8" borderId="0" xfId="54" applyFont="1" applyFill="1" applyBorder="1" applyAlignment="1">
      <alignment wrapText="1"/>
    </xf>
    <xf numFmtId="49" fontId="14" fillId="8" borderId="26" xfId="54" applyFont="1" applyFill="1" applyBorder="1" applyAlignment="1">
      <alignment wrapText="1"/>
    </xf>
    <xf numFmtId="49" fontId="11" fillId="8" borderId="0" xfId="30" applyNumberFormat="1" applyFont="1" applyFill="1" applyBorder="1" applyAlignment="1" applyProtection="1">
      <alignment horizontal="left" wrapText="1"/>
    </xf>
    <xf numFmtId="49" fontId="11" fillId="8" borderId="0" xfId="30" applyNumberFormat="1" applyFont="1" applyFill="1" applyBorder="1" applyAlignment="1" applyProtection="1">
      <alignment wrapText="1"/>
    </xf>
    <xf numFmtId="49" fontId="14" fillId="8" borderId="0" xfId="54" applyFont="1" applyFill="1" applyBorder="1" applyAlignment="1">
      <alignment horizontal="right" wrapText="1"/>
    </xf>
    <xf numFmtId="49" fontId="20" fillId="8" borderId="0" xfId="54" applyFont="1" applyFill="1" applyBorder="1" applyAlignment="1">
      <alignment horizontal="left" vertical="center" wrapText="1"/>
    </xf>
    <xf numFmtId="49" fontId="20" fillId="8" borderId="26" xfId="54" applyFont="1" applyFill="1" applyBorder="1" applyAlignment="1">
      <alignment horizontal="left" vertical="center" wrapText="1"/>
    </xf>
    <xf numFmtId="49" fontId="14" fillId="0" borderId="0" xfId="54" applyFont="1" applyFill="1" applyBorder="1" applyAlignment="1" applyProtection="1">
      <alignment wrapText="1"/>
    </xf>
    <xf numFmtId="0" fontId="18" fillId="0" borderId="0" xfId="20" applyFont="1" applyFill="1" applyBorder="1" applyAlignment="1" applyProtection="1">
      <alignment horizontal="left" vertical="top" wrapText="1"/>
    </xf>
    <xf numFmtId="49" fontId="14" fillId="0" borderId="0" xfId="54" applyFont="1" applyFill="1" applyBorder="1" applyAlignment="1" applyProtection="1">
      <alignment vertical="top" wrapText="1"/>
    </xf>
    <xf numFmtId="0" fontId="18" fillId="0" borderId="0" xfId="20" applyFont="1" applyFill="1" applyBorder="1" applyAlignment="1" applyProtection="1">
      <alignment horizontal="right" vertical="top" wrapText="1"/>
    </xf>
    <xf numFmtId="49" fontId="43" fillId="7" borderId="8" xfId="50" applyNumberFormat="1" applyFont="1" applyFill="1" applyBorder="1" applyAlignment="1" applyProtection="1">
      <alignment horizontal="center" vertical="center" wrapText="1"/>
    </xf>
    <xf numFmtId="49" fontId="43" fillId="5" borderId="8" xfId="50" applyNumberFormat="1" applyFont="1" applyFill="1" applyBorder="1" applyAlignment="1" applyProtection="1">
      <alignment horizontal="center" vertical="center" wrapText="1"/>
    </xf>
    <xf numFmtId="49" fontId="24" fillId="8" borderId="25" xfId="54" applyFont="1" applyFill="1" applyBorder="1" applyAlignment="1" applyProtection="1">
      <alignment horizontal="center" vertical="center" wrapText="1"/>
    </xf>
    <xf numFmtId="49" fontId="43" fillId="9" borderId="8" xfId="50" applyNumberFormat="1" applyFont="1" applyFill="1" applyBorder="1" applyAlignment="1" applyProtection="1">
      <alignment horizontal="center" vertical="center" wrapText="1"/>
      <protection locked="0"/>
    </xf>
    <xf numFmtId="49" fontId="43" fillId="14" borderId="8" xfId="50" applyNumberFormat="1" applyFont="1" applyFill="1" applyBorder="1" applyAlignment="1" applyProtection="1">
      <alignment horizontal="center" vertical="center" wrapText="1"/>
    </xf>
    <xf numFmtId="49" fontId="0" fillId="0" borderId="22" xfId="0" applyBorder="1">
      <alignment vertical="top"/>
    </xf>
    <xf numFmtId="49" fontId="0" fillId="0" borderId="24" xfId="0" applyBorder="1">
      <alignment vertical="top"/>
    </xf>
    <xf numFmtId="49" fontId="0" fillId="0" borderId="25" xfId="0" applyBorder="1">
      <alignment vertical="top"/>
    </xf>
    <xf numFmtId="49" fontId="0" fillId="0" borderId="26" xfId="0" applyBorder="1">
      <alignment vertical="top"/>
    </xf>
    <xf numFmtId="49" fontId="57" fillId="0" borderId="0" xfId="0" applyFont="1">
      <alignment vertical="top"/>
    </xf>
    <xf numFmtId="0" fontId="43" fillId="0" borderId="27" xfId="43" applyFont="1" applyBorder="1" applyAlignment="1" applyProtection="1">
      <alignment vertical="center" wrapText="1"/>
    </xf>
    <xf numFmtId="0" fontId="5" fillId="15" borderId="28" xfId="67" applyFont="1" applyFill="1" applyBorder="1" applyAlignment="1" applyProtection="1">
      <alignment vertical="center" wrapText="1"/>
    </xf>
    <xf numFmtId="49" fontId="32" fillId="15" borderId="29" xfId="0" applyFont="1" applyFill="1" applyBorder="1" applyAlignment="1" applyProtection="1">
      <alignment horizontal="left" vertical="center"/>
    </xf>
    <xf numFmtId="49" fontId="30" fillId="15" borderId="29" xfId="0" applyFont="1" applyFill="1" applyBorder="1" applyAlignment="1" applyProtection="1">
      <alignment horizontal="center" vertical="top"/>
    </xf>
    <xf numFmtId="0" fontId="0" fillId="0" borderId="0" xfId="0" quotePrefix="1" applyNumberFormat="1" applyAlignment="1">
      <alignment horizontal="left" vertical="top" wrapText="1" indent="3"/>
    </xf>
    <xf numFmtId="0" fontId="44" fillId="0" borderId="0" xfId="0" applyNumberFormat="1" applyFont="1" applyAlignment="1">
      <alignment horizontal="left" wrapText="1" indent="1"/>
    </xf>
    <xf numFmtId="0" fontId="5" fillId="0" borderId="0" xfId="0" applyNumberFormat="1" applyFont="1" applyAlignment="1">
      <alignment horizontal="left" vertical="top" wrapText="1" indent="2"/>
    </xf>
    <xf numFmtId="0" fontId="5" fillId="0" borderId="0" xfId="0" applyNumberFormat="1" applyFont="1" applyAlignment="1">
      <alignment horizontal="left" vertical="top" wrapText="1" indent="1"/>
    </xf>
    <xf numFmtId="49" fontId="0" fillId="12" borderId="10" xfId="66" applyNumberFormat="1" applyFont="1" applyFill="1" applyBorder="1" applyAlignment="1" applyProtection="1">
      <alignment horizontal="center" vertical="center" wrapText="1"/>
      <protection locked="0"/>
    </xf>
    <xf numFmtId="49" fontId="7" fillId="15" borderId="44" xfId="0" applyFont="1" applyFill="1" applyBorder="1" applyAlignment="1" applyProtection="1">
      <alignment horizontal="center" vertical="center"/>
    </xf>
    <xf numFmtId="49" fontId="32" fillId="15" borderId="45" xfId="0" applyFont="1" applyFill="1" applyBorder="1" applyAlignment="1" applyProtection="1">
      <alignment horizontal="left" vertical="center" indent="1"/>
    </xf>
    <xf numFmtId="0" fontId="5" fillId="0" borderId="0" xfId="67" applyFont="1" applyFill="1" applyBorder="1" applyAlignment="1" applyProtection="1">
      <alignment vertical="center" wrapText="1"/>
    </xf>
    <xf numFmtId="4" fontId="5" fillId="9" borderId="46" xfId="67" applyNumberFormat="1" applyFont="1" applyFill="1" applyBorder="1" applyAlignment="1" applyProtection="1">
      <alignment vertical="center" wrapText="1"/>
      <protection locked="0"/>
    </xf>
    <xf numFmtId="49" fontId="32" fillId="15" borderId="47" xfId="0" applyFont="1" applyFill="1" applyBorder="1" applyAlignment="1" applyProtection="1">
      <alignment horizontal="left" vertical="center" indent="1"/>
    </xf>
    <xf numFmtId="49" fontId="5" fillId="9" borderId="48" xfId="38" applyNumberFormat="1" applyFont="1" applyFill="1" applyBorder="1" applyAlignment="1" applyProtection="1">
      <alignment horizontal="left" vertical="center" wrapText="1" indent="1"/>
      <protection locked="0"/>
    </xf>
    <xf numFmtId="49" fontId="7" fillId="15" borderId="49" xfId="0" applyFont="1" applyFill="1" applyBorder="1" applyAlignment="1" applyProtection="1">
      <alignment horizontal="center" vertical="center"/>
    </xf>
    <xf numFmtId="49" fontId="32" fillId="15" borderId="50" xfId="0" applyFont="1" applyFill="1" applyBorder="1" applyAlignment="1" applyProtection="1">
      <alignment horizontal="left" vertical="center"/>
    </xf>
    <xf numFmtId="0" fontId="5" fillId="8" borderId="51" xfId="67" applyFont="1" applyFill="1" applyBorder="1" applyAlignment="1" applyProtection="1">
      <alignment horizontal="center" vertical="center" wrapText="1"/>
    </xf>
    <xf numFmtId="0" fontId="5" fillId="0" borderId="51" xfId="38" applyFont="1" applyFill="1" applyBorder="1" applyAlignment="1" applyProtection="1">
      <alignment horizontal="center" vertical="center" wrapText="1"/>
    </xf>
    <xf numFmtId="0" fontId="18" fillId="0" borderId="0" xfId="37" applyFont="1" applyFill="1" applyBorder="1" applyAlignment="1" applyProtection="1">
      <alignment horizontal="center" vertical="center" wrapText="1"/>
    </xf>
    <xf numFmtId="0" fontId="5" fillId="0" borderId="0" xfId="37" applyFont="1" applyFill="1" applyBorder="1" applyAlignment="1" applyProtection="1">
      <alignment horizontal="center" vertical="center" wrapText="1"/>
    </xf>
    <xf numFmtId="0" fontId="42" fillId="0" borderId="31" xfId="67" applyFont="1" applyFill="1" applyBorder="1" applyAlignment="1" applyProtection="1">
      <alignment vertical="top" wrapText="1"/>
    </xf>
    <xf numFmtId="49" fontId="7" fillId="15" borderId="28" xfId="0" applyFont="1" applyFill="1" applyBorder="1" applyAlignment="1" applyProtection="1">
      <alignment horizontal="center" vertical="center"/>
    </xf>
    <xf numFmtId="49" fontId="32" fillId="15" borderId="29" xfId="0" applyFont="1" applyFill="1" applyBorder="1" applyAlignment="1" applyProtection="1">
      <alignment horizontal="left" vertical="center" indent="1"/>
    </xf>
    <xf numFmtId="49" fontId="32" fillId="15" borderId="30" xfId="0" applyFont="1" applyFill="1" applyBorder="1" applyAlignment="1" applyProtection="1">
      <alignment horizontal="left" vertical="center" indent="1"/>
    </xf>
    <xf numFmtId="49" fontId="0" fillId="0" borderId="10" xfId="67" applyNumberFormat="1" applyFont="1" applyFill="1" applyBorder="1" applyAlignment="1" applyProtection="1">
      <alignment horizontal="center" vertical="center" wrapText="1"/>
    </xf>
    <xf numFmtId="0" fontId="0" fillId="0" borderId="12" xfId="38" applyFont="1" applyFill="1" applyBorder="1" applyAlignment="1" applyProtection="1">
      <alignment horizontal="center" vertical="center" wrapText="1"/>
    </xf>
    <xf numFmtId="0" fontId="0" fillId="0" borderId="13" xfId="38" applyFont="1" applyFill="1" applyBorder="1" applyAlignment="1" applyProtection="1">
      <alignment horizontal="center" vertical="center" wrapText="1"/>
    </xf>
    <xf numFmtId="0" fontId="39" fillId="0" borderId="32" xfId="67" applyFont="1" applyFill="1" applyBorder="1" applyAlignment="1" applyProtection="1">
      <alignment vertical="center" wrapText="1"/>
    </xf>
    <xf numFmtId="49" fontId="5" fillId="9" borderId="10" xfId="67" applyNumberFormat="1" applyFont="1" applyFill="1" applyBorder="1" applyAlignment="1" applyProtection="1">
      <alignment horizontal="left" vertical="center" wrapText="1"/>
      <protection locked="0"/>
    </xf>
    <xf numFmtId="49" fontId="32" fillId="15" borderId="45" xfId="0" applyFont="1" applyFill="1" applyBorder="1" applyAlignment="1" applyProtection="1">
      <alignment horizontal="left" vertical="center"/>
    </xf>
    <xf numFmtId="49" fontId="5" fillId="8" borderId="52" xfId="38" applyNumberFormat="1" applyFont="1" applyFill="1" applyBorder="1" applyAlignment="1" applyProtection="1">
      <alignment horizontal="center" vertical="center" wrapText="1"/>
    </xf>
    <xf numFmtId="0" fontId="5" fillId="0" borderId="53" xfId="38" applyFont="1" applyFill="1" applyBorder="1" applyAlignment="1" applyProtection="1">
      <alignment horizontal="left" vertical="center" wrapText="1"/>
    </xf>
    <xf numFmtId="3" fontId="5" fillId="0" borderId="54" xfId="67" applyNumberFormat="1" applyFont="1" applyFill="1" applyBorder="1" applyAlignment="1" applyProtection="1">
      <alignment vertical="center" wrapText="1"/>
    </xf>
    <xf numFmtId="49" fontId="32" fillId="15" borderId="33" xfId="0" applyFont="1" applyFill="1" applyBorder="1" applyAlignment="1" applyProtection="1">
      <alignment horizontal="left" vertical="center"/>
    </xf>
    <xf numFmtId="0" fontId="42" fillId="0" borderId="31" xfId="67" applyFont="1" applyFill="1" applyBorder="1" applyAlignment="1" applyProtection="1">
      <alignment horizontal="center" vertical="center" wrapText="1"/>
    </xf>
    <xf numFmtId="49" fontId="33" fillId="8" borderId="34" xfId="38" applyNumberFormat="1" applyFont="1" applyFill="1" applyBorder="1" applyAlignment="1" applyProtection="1">
      <alignment horizontal="center" vertical="center" wrapText="1"/>
    </xf>
    <xf numFmtId="0" fontId="39" fillId="0" borderId="10" xfId="67" applyFont="1" applyFill="1" applyBorder="1" applyAlignment="1" applyProtection="1">
      <alignment vertical="center" wrapText="1"/>
    </xf>
    <xf numFmtId="0" fontId="0" fillId="0" borderId="35" xfId="38" applyFont="1" applyFill="1" applyBorder="1" applyAlignment="1" applyProtection="1">
      <alignment horizontal="center" vertical="center" wrapText="1"/>
    </xf>
    <xf numFmtId="49" fontId="0" fillId="0" borderId="30" xfId="67" applyNumberFormat="1" applyFont="1" applyFill="1" applyBorder="1" applyAlignment="1" applyProtection="1">
      <alignment horizontal="center" vertical="center" wrapText="1"/>
    </xf>
    <xf numFmtId="49" fontId="7" fillId="15" borderId="36" xfId="0" applyFont="1" applyFill="1" applyBorder="1" applyAlignment="1" applyProtection="1">
      <alignment horizontal="center" vertical="center"/>
    </xf>
    <xf numFmtId="49" fontId="32" fillId="15" borderId="33" xfId="0" applyFont="1" applyFill="1" applyBorder="1" applyAlignment="1" applyProtection="1">
      <alignment horizontal="left" vertical="center" indent="1"/>
    </xf>
    <xf numFmtId="0" fontId="5" fillId="0" borderId="55" xfId="67" applyFont="1" applyFill="1" applyBorder="1" applyAlignment="1" applyProtection="1">
      <alignment vertical="center" wrapText="1"/>
    </xf>
    <xf numFmtId="49" fontId="32" fillId="15" borderId="56" xfId="0" applyFont="1" applyFill="1" applyBorder="1" applyAlignment="1" applyProtection="1">
      <alignment horizontal="left" vertical="center"/>
    </xf>
    <xf numFmtId="49" fontId="32" fillId="15" borderId="56" xfId="0" applyFont="1" applyFill="1" applyBorder="1" applyAlignment="1" applyProtection="1">
      <alignment horizontal="left" vertical="center" indent="1"/>
    </xf>
    <xf numFmtId="49" fontId="0" fillId="9" borderId="10" xfId="66" applyNumberFormat="1" applyFont="1" applyFill="1" applyBorder="1" applyAlignment="1" applyProtection="1">
      <alignment horizontal="center" vertical="center" wrapText="1"/>
      <protection locked="0"/>
    </xf>
    <xf numFmtId="49" fontId="5" fillId="12" borderId="10" xfId="66" applyNumberFormat="1" applyFont="1" applyFill="1" applyBorder="1" applyAlignment="1" applyProtection="1">
      <alignment horizontal="center" vertical="center" wrapText="1"/>
    </xf>
    <xf numFmtId="49" fontId="5" fillId="5" borderId="52" xfId="67" applyNumberFormat="1" applyFont="1" applyFill="1" applyBorder="1" applyAlignment="1" applyProtection="1">
      <alignment horizontal="left" vertical="center" wrapText="1"/>
      <protection locked="0"/>
    </xf>
    <xf numFmtId="0" fontId="5" fillId="0" borderId="10" xfId="65" applyNumberFormat="1" applyFont="1" applyFill="1" applyBorder="1" applyAlignment="1" applyProtection="1">
      <alignment horizontal="center" vertical="center" wrapText="1"/>
    </xf>
    <xf numFmtId="22" fontId="5" fillId="0" borderId="0" xfId="62" applyNumberFormat="1" applyFont="1" applyAlignment="1" applyProtection="1">
      <alignment horizontal="left" vertical="center" wrapText="1"/>
    </xf>
    <xf numFmtId="0" fontId="1" fillId="0" borderId="0" xfId="48" applyProtection="1"/>
    <xf numFmtId="49" fontId="0" fillId="9" borderId="10" xfId="65" applyNumberFormat="1" applyFont="1" applyFill="1" applyBorder="1" applyAlignment="1" applyProtection="1">
      <alignment horizontal="center" vertical="center" wrapText="1"/>
      <protection locked="0"/>
    </xf>
    <xf numFmtId="49" fontId="0" fillId="9" borderId="10" xfId="67" applyNumberFormat="1" applyFont="1" applyFill="1" applyBorder="1" applyAlignment="1" applyProtection="1">
      <alignment horizontal="left" vertical="center" wrapText="1"/>
      <protection locked="0"/>
    </xf>
    <xf numFmtId="0" fontId="42" fillId="8" borderId="0" xfId="62" applyFont="1" applyFill="1" applyBorder="1" applyAlignment="1" applyProtection="1">
      <alignment horizontal="center" vertical="center" wrapText="1"/>
    </xf>
    <xf numFmtId="49" fontId="0" fillId="5" borderId="8" xfId="62" applyNumberFormat="1" applyFont="1" applyFill="1" applyBorder="1" applyAlignment="1" applyProtection="1">
      <alignment horizontal="left" vertical="center" wrapText="1"/>
      <protection locked="0"/>
    </xf>
    <xf numFmtId="0" fontId="76" fillId="0" borderId="0" xfId="28" applyFont="1" applyAlignment="1" applyProtection="1">
      <alignment horizontal="center" vertical="center"/>
    </xf>
    <xf numFmtId="0" fontId="5" fillId="0" borderId="0" xfId="62" applyFont="1" applyAlignment="1">
      <alignment vertical="center" wrapText="1"/>
    </xf>
    <xf numFmtId="0" fontId="5" fillId="0" borderId="0" xfId="62" applyFont="1" applyAlignment="1">
      <alignment horizontal="center" vertical="center"/>
    </xf>
    <xf numFmtId="0" fontId="76" fillId="0" borderId="69" xfId="28" applyFont="1" applyBorder="1" applyAlignment="1" applyProtection="1">
      <alignment horizontal="center" vertical="center"/>
    </xf>
    <xf numFmtId="0" fontId="5" fillId="0" borderId="69" xfId="62" applyFont="1" applyBorder="1" applyAlignment="1">
      <alignment vertical="center" wrapText="1"/>
    </xf>
    <xf numFmtId="0" fontId="5" fillId="0" borderId="69" xfId="62" applyFont="1" applyBorder="1" applyAlignment="1">
      <alignment horizontal="center" vertical="center"/>
    </xf>
    <xf numFmtId="49" fontId="0" fillId="9" borderId="10" xfId="59" applyNumberFormat="1" applyFont="1" applyFill="1" applyBorder="1" applyAlignment="1" applyProtection="1">
      <alignment horizontal="center" vertical="center" wrapText="1"/>
      <protection locked="0"/>
    </xf>
    <xf numFmtId="49" fontId="0" fillId="0" borderId="0" xfId="0" applyBorder="1">
      <alignment vertical="top"/>
    </xf>
    <xf numFmtId="0" fontId="45" fillId="8" borderId="0" xfId="54" applyNumberFormat="1" applyFont="1" applyFill="1" applyBorder="1" applyAlignment="1">
      <alignment horizontal="left" vertical="center" wrapText="1"/>
    </xf>
    <xf numFmtId="0" fontId="43" fillId="8" borderId="0" xfId="54" applyNumberFormat="1" applyFont="1" applyFill="1" applyBorder="1" applyAlignment="1">
      <alignment horizontal="justify" vertical="top" wrapText="1"/>
    </xf>
    <xf numFmtId="0" fontId="0" fillId="0" borderId="0" xfId="0" applyNumberFormat="1">
      <alignment vertical="top"/>
    </xf>
    <xf numFmtId="0" fontId="0" fillId="0" borderId="0" xfId="0" applyNumberFormat="1" applyAlignment="1">
      <alignment vertical="center"/>
    </xf>
    <xf numFmtId="0" fontId="18" fillId="13" borderId="37" xfId="26" applyNumberFormat="1" applyFont="1" applyFill="1" applyBorder="1" applyAlignment="1">
      <alignment horizontal="center" vertical="center" wrapText="1"/>
    </xf>
    <xf numFmtId="0" fontId="18" fillId="13" borderId="38" xfId="26" applyNumberFormat="1" applyFont="1" applyFill="1" applyBorder="1" applyAlignment="1">
      <alignment horizontal="center" vertical="center" wrapText="1"/>
    </xf>
    <xf numFmtId="0" fontId="18" fillId="13" borderId="39" xfId="26" applyNumberFormat="1" applyFont="1" applyFill="1" applyBorder="1" applyAlignment="1">
      <alignment horizontal="center" vertical="center" wrapText="1"/>
    </xf>
    <xf numFmtId="0" fontId="14" fillId="8" borderId="0" xfId="54" applyNumberFormat="1" applyFont="1" applyFill="1" applyBorder="1" applyAlignment="1" applyProtection="1">
      <alignment horizontal="justify" vertical="top" wrapText="1"/>
    </xf>
    <xf numFmtId="49" fontId="14" fillId="8" borderId="40" xfId="54" applyFont="1" applyFill="1" applyBorder="1" applyAlignment="1">
      <alignment vertical="center" wrapText="1"/>
    </xf>
    <xf numFmtId="49" fontId="14" fillId="8" borderId="0" xfId="54" applyFont="1" applyFill="1" applyBorder="1" applyAlignment="1">
      <alignment vertical="center" wrapText="1"/>
    </xf>
    <xf numFmtId="49" fontId="14" fillId="8" borderId="40" xfId="54" applyFont="1" applyFill="1" applyBorder="1" applyAlignment="1">
      <alignment horizontal="left" vertical="center" wrapText="1"/>
    </xf>
    <xf numFmtId="49" fontId="14" fillId="8" borderId="0" xfId="54" applyFont="1" applyFill="1" applyBorder="1" applyAlignment="1">
      <alignment horizontal="left" vertical="center" wrapText="1"/>
    </xf>
    <xf numFmtId="0" fontId="14" fillId="8" borderId="0" xfId="54" applyNumberFormat="1" applyFont="1" applyFill="1" applyBorder="1" applyAlignment="1">
      <alignment horizontal="justify" vertical="center" wrapText="1"/>
    </xf>
    <xf numFmtId="49" fontId="50" fillId="0" borderId="0" xfId="33" applyNumberFormat="1" applyFont="1" applyFill="1" applyBorder="1" applyAlignment="1" applyProtection="1">
      <alignment horizontal="left" vertical="top" wrapText="1" indent="1"/>
    </xf>
    <xf numFmtId="49" fontId="14" fillId="8" borderId="0" xfId="54" applyFont="1" applyFill="1" applyBorder="1" applyAlignment="1">
      <alignment horizontal="justify" vertical="justify" wrapText="1"/>
    </xf>
    <xf numFmtId="0" fontId="14" fillId="8" borderId="0" xfId="54" applyNumberFormat="1" applyFont="1" applyFill="1" applyBorder="1" applyAlignment="1">
      <alignment horizontal="justify" vertical="top" wrapText="1"/>
    </xf>
    <xf numFmtId="49" fontId="14" fillId="8" borderId="0" xfId="54" applyFont="1" applyFill="1" applyBorder="1" applyAlignment="1">
      <alignment horizontal="left" vertical="top" wrapText="1" indent="1"/>
    </xf>
    <xf numFmtId="0" fontId="43" fillId="8" borderId="0" xfId="54" applyNumberFormat="1" applyFont="1" applyFill="1" applyBorder="1" applyAlignment="1">
      <alignment horizontal="justify" vertical="center" wrapText="1"/>
    </xf>
    <xf numFmtId="0" fontId="18" fillId="0" borderId="0" xfId="20" applyFont="1" applyFill="1" applyBorder="1" applyAlignment="1" applyProtection="1">
      <alignment horizontal="right" vertical="top" wrapText="1" indent="1"/>
    </xf>
    <xf numFmtId="49" fontId="50" fillId="0" borderId="0" xfId="33" applyNumberFormat="1" applyFont="1" applyFill="1" applyBorder="1" applyAlignment="1" applyProtection="1">
      <alignment horizontal="left" vertical="top" wrapText="1"/>
    </xf>
    <xf numFmtId="0" fontId="43" fillId="8" borderId="0" xfId="54" applyNumberFormat="1" applyFont="1" applyFill="1" applyBorder="1" applyAlignment="1">
      <alignment horizontal="right" vertical="center" wrapText="1" indent="1"/>
    </xf>
    <xf numFmtId="0" fontId="58" fillId="0" borderId="0" xfId="29" applyFont="1" applyBorder="1" applyAlignment="1" applyProtection="1">
      <alignment vertical="center" wrapText="1"/>
    </xf>
    <xf numFmtId="0" fontId="14" fillId="0" borderId="0" xfId="61" applyFont="1" applyBorder="1" applyAlignment="1">
      <alignment wrapText="1"/>
    </xf>
    <xf numFmtId="49" fontId="14" fillId="8" borderId="0" xfId="54" applyFont="1" applyFill="1" applyBorder="1" applyAlignment="1">
      <alignment horizontal="left" wrapText="1"/>
    </xf>
    <xf numFmtId="0" fontId="18" fillId="0" borderId="0" xfId="20" applyFont="1" applyFill="1" applyBorder="1" applyAlignment="1" applyProtection="1">
      <alignment horizontal="left" vertical="top" wrapText="1"/>
    </xf>
    <xf numFmtId="49" fontId="18" fillId="0" borderId="0" xfId="16" applyNumberFormat="1" applyFont="1" applyBorder="1" applyAlignment="1" applyProtection="1">
      <alignment horizontal="left" vertical="center" wrapText="1" indent="1"/>
    </xf>
    <xf numFmtId="49" fontId="18" fillId="0" borderId="0" xfId="16" applyNumberFormat="1" applyBorder="1" applyAlignment="1" applyProtection="1">
      <alignment horizontal="left" vertical="center" wrapText="1" indent="1"/>
    </xf>
    <xf numFmtId="49" fontId="50" fillId="0" borderId="0" xfId="33" applyNumberFormat="1" applyFont="1" applyFill="1" applyBorder="1" applyAlignment="1" applyProtection="1">
      <alignment horizontal="left" vertical="center" wrapText="1"/>
    </xf>
    <xf numFmtId="49" fontId="7" fillId="0" borderId="0" xfId="0" applyFont="1" applyAlignment="1">
      <alignment horizontal="left" vertical="top"/>
    </xf>
    <xf numFmtId="0" fontId="18" fillId="0" borderId="57" xfId="68" applyFont="1" applyBorder="1" applyAlignment="1">
      <alignment horizontal="center" vertical="center" wrapText="1"/>
    </xf>
    <xf numFmtId="14" fontId="5" fillId="12" borderId="10" xfId="66" applyNumberFormat="1" applyFont="1" applyFill="1" applyBorder="1" applyAlignment="1" applyProtection="1">
      <alignment horizontal="center" vertical="center" wrapText="1"/>
    </xf>
    <xf numFmtId="49" fontId="5" fillId="7" borderId="10" xfId="67" applyNumberFormat="1" applyFont="1" applyFill="1" applyBorder="1" applyAlignment="1" applyProtection="1">
      <alignment horizontal="center" vertical="center" wrapText="1"/>
    </xf>
    <xf numFmtId="3" fontId="5" fillId="0" borderId="10" xfId="67" applyNumberFormat="1" applyFont="1" applyFill="1" applyBorder="1" applyAlignment="1" applyProtection="1">
      <alignment horizontal="center" vertical="center" wrapText="1"/>
    </xf>
    <xf numFmtId="0" fontId="0" fillId="0" borderId="0" xfId="67" applyFont="1" applyFill="1" applyAlignment="1" applyProtection="1">
      <alignment horizontal="left" vertical="top" wrapText="1"/>
    </xf>
    <xf numFmtId="0" fontId="18" fillId="0" borderId="58" xfId="37" applyFont="1" applyFill="1" applyBorder="1" applyAlignment="1" applyProtection="1">
      <alignment horizontal="center" vertical="center" wrapText="1"/>
    </xf>
    <xf numFmtId="0" fontId="5" fillId="0" borderId="59" xfId="37" applyFont="1" applyFill="1" applyBorder="1" applyAlignment="1" applyProtection="1">
      <alignment horizontal="center" vertical="center" wrapText="1"/>
    </xf>
    <xf numFmtId="0" fontId="5" fillId="8" borderId="10" xfId="67" applyFont="1" applyFill="1" applyBorder="1" applyAlignment="1" applyProtection="1">
      <alignment horizontal="center" vertical="center" wrapText="1"/>
    </xf>
    <xf numFmtId="14" fontId="5" fillId="12" borderId="42" xfId="66" applyNumberFormat="1" applyFont="1" applyFill="1" applyBorder="1" applyAlignment="1" applyProtection="1">
      <alignment horizontal="left" vertical="center" wrapText="1"/>
    </xf>
    <xf numFmtId="14" fontId="5" fillId="12" borderId="31" xfId="66" applyNumberFormat="1" applyFont="1" applyFill="1" applyBorder="1" applyAlignment="1" applyProtection="1">
      <alignment horizontal="left" vertical="center" wrapText="1"/>
    </xf>
    <xf numFmtId="14" fontId="5" fillId="12" borderId="32" xfId="66" applyNumberFormat="1" applyFont="1" applyFill="1" applyBorder="1" applyAlignment="1" applyProtection="1">
      <alignment horizontal="left" vertical="center" wrapText="1"/>
    </xf>
    <xf numFmtId="49" fontId="32" fillId="15" borderId="33" xfId="0" applyFont="1" applyFill="1" applyBorder="1" applyAlignment="1" applyProtection="1">
      <alignment horizontal="left" vertical="center"/>
    </xf>
    <xf numFmtId="49" fontId="32" fillId="15" borderId="43" xfId="0" applyFont="1" applyFill="1" applyBorder="1" applyAlignment="1" applyProtection="1">
      <alignment horizontal="left" vertical="center"/>
    </xf>
    <xf numFmtId="0" fontId="0" fillId="0" borderId="28" xfId="38" applyFont="1" applyFill="1" applyBorder="1" applyAlignment="1" applyProtection="1">
      <alignment horizontal="left" vertical="center" wrapText="1" indent="1"/>
    </xf>
    <xf numFmtId="0" fontId="0" fillId="0" borderId="30" xfId="38" applyFont="1" applyFill="1" applyBorder="1" applyAlignment="1" applyProtection="1">
      <alignment horizontal="left" vertical="center" wrapText="1" indent="1"/>
    </xf>
    <xf numFmtId="49" fontId="59" fillId="0" borderId="0" xfId="0" applyFont="1" applyBorder="1" applyAlignment="1">
      <alignment horizontal="right" vertical="center" wrapText="1"/>
    </xf>
    <xf numFmtId="0" fontId="60" fillId="8" borderId="0" xfId="67" applyFont="1" applyFill="1" applyBorder="1" applyAlignment="1" applyProtection="1">
      <alignment horizontal="right" vertical="center" wrapText="1"/>
    </xf>
    <xf numFmtId="0" fontId="0" fillId="0" borderId="0" xfId="67" applyFont="1" applyFill="1" applyAlignment="1" applyProtection="1">
      <alignment horizontal="justify" vertical="top" wrapText="1"/>
    </xf>
    <xf numFmtId="0" fontId="0" fillId="0" borderId="0" xfId="67" applyFont="1" applyFill="1" applyAlignment="1" applyProtection="1">
      <alignment horizontal="left" vertical="center" wrapText="1"/>
    </xf>
    <xf numFmtId="49" fontId="41" fillId="0" borderId="0" xfId="0" applyFont="1" applyAlignment="1">
      <alignment horizontal="center" vertical="center"/>
    </xf>
    <xf numFmtId="0" fontId="0" fillId="8" borderId="28" xfId="59" applyNumberFormat="1" applyFont="1" applyFill="1" applyBorder="1" applyAlignment="1" applyProtection="1">
      <alignment horizontal="justify" vertical="center" wrapText="1"/>
    </xf>
    <xf numFmtId="0" fontId="0" fillId="8" borderId="29" xfId="59" applyNumberFormat="1" applyFont="1" applyFill="1" applyBorder="1" applyAlignment="1" applyProtection="1">
      <alignment horizontal="justify" vertical="center" wrapText="1"/>
    </xf>
    <xf numFmtId="0" fontId="18" fillId="0" borderId="41" xfId="68" applyFont="1" applyBorder="1" applyAlignment="1">
      <alignment horizontal="center" vertical="center"/>
    </xf>
    <xf numFmtId="4" fontId="5" fillId="9" borderId="42" xfId="67" applyNumberFormat="1" applyFont="1" applyFill="1" applyBorder="1" applyAlignment="1" applyProtection="1">
      <alignment horizontal="center" vertical="center" wrapText="1"/>
      <protection locked="0"/>
    </xf>
    <xf numFmtId="4" fontId="5" fillId="9" borderId="32" xfId="67" applyNumberFormat="1" applyFont="1" applyFill="1" applyBorder="1" applyAlignment="1" applyProtection="1">
      <alignment horizontal="center" vertical="center" wrapText="1"/>
      <protection locked="0"/>
    </xf>
    <xf numFmtId="3" fontId="5" fillId="9" borderId="42" xfId="67" applyNumberFormat="1" applyFont="1" applyFill="1" applyBorder="1" applyAlignment="1" applyProtection="1">
      <alignment horizontal="center" vertical="center" wrapText="1"/>
      <protection locked="0"/>
    </xf>
    <xf numFmtId="3" fontId="5" fillId="9" borderId="32" xfId="67" applyNumberFormat="1" applyFont="1" applyFill="1" applyBorder="1" applyAlignment="1" applyProtection="1">
      <alignment horizontal="center" vertical="center" wrapText="1"/>
      <protection locked="0"/>
    </xf>
    <xf numFmtId="49" fontId="5" fillId="9" borderId="42" xfId="67" applyNumberFormat="1" applyFont="1" applyFill="1" applyBorder="1" applyAlignment="1" applyProtection="1">
      <alignment horizontal="center" vertical="center" wrapText="1"/>
      <protection locked="0"/>
    </xf>
    <xf numFmtId="49" fontId="5" fillId="9" borderId="32" xfId="67" applyNumberFormat="1" applyFont="1" applyFill="1" applyBorder="1" applyAlignment="1" applyProtection="1">
      <alignment horizontal="center" vertical="center" wrapText="1"/>
      <protection locked="0"/>
    </xf>
    <xf numFmtId="14" fontId="5" fillId="12" borderId="10" xfId="66" applyNumberFormat="1" applyFont="1" applyFill="1" applyBorder="1" applyAlignment="1" applyProtection="1">
      <alignment horizontal="left" vertical="center" wrapText="1" indent="1"/>
    </xf>
    <xf numFmtId="49" fontId="0" fillId="0" borderId="42" xfId="67" applyNumberFormat="1" applyFont="1" applyFill="1" applyBorder="1" applyAlignment="1" applyProtection="1">
      <alignment horizontal="center" vertical="center" wrapText="1"/>
    </xf>
    <xf numFmtId="49" fontId="0" fillId="0" borderId="32" xfId="67" applyNumberFormat="1" applyFont="1" applyFill="1" applyBorder="1" applyAlignment="1" applyProtection="1">
      <alignment horizontal="center" vertical="center" wrapText="1"/>
    </xf>
    <xf numFmtId="49" fontId="0" fillId="9" borderId="28" xfId="38" applyNumberFormat="1" applyFont="1" applyFill="1" applyBorder="1" applyAlignment="1" applyProtection="1">
      <alignment horizontal="left" vertical="center" wrapText="1" indent="1"/>
      <protection locked="0"/>
    </xf>
    <xf numFmtId="49" fontId="0" fillId="9" borderId="30" xfId="38" applyNumberFormat="1" applyFont="1" applyFill="1" applyBorder="1" applyAlignment="1" applyProtection="1">
      <alignment horizontal="left" vertical="center" wrapText="1" indent="1"/>
      <protection locked="0"/>
    </xf>
    <xf numFmtId="0" fontId="5" fillId="9" borderId="10" xfId="59" applyNumberFormat="1" applyFont="1" applyFill="1" applyBorder="1" applyAlignment="1" applyProtection="1">
      <alignment horizontal="left" vertical="center" wrapText="1"/>
      <protection locked="0"/>
    </xf>
  </cellXfs>
  <cellStyles count="114">
    <cellStyle name=" 1" xfId="1"/>
    <cellStyle name=" 1 2" xfId="2"/>
    <cellStyle name=" 1_Stage1" xfId="3"/>
    <cellStyle name="_Model_RAB Мой_PR.PROG.WARM.NOTCOMBI.2012.2.16_v1.4(04.04.11) " xfId="4"/>
    <cellStyle name="_Model_RAB Мой_Книга2_PR.PROG.WARM.NOTCOMBI.2012.2.16_v1.4(04.04.11) " xfId="5"/>
    <cellStyle name="_Model_RAB_MRSK_svod_PR.PROG.WARM.NOTCOMBI.2012.2.16_v1.4(04.04.11) " xfId="6"/>
    <cellStyle name="_Model_RAB_MRSK_svod_Книга2_PR.PROG.WARM.NOTCOMBI.2012.2.16_v1.4(04.04.11) " xfId="7"/>
    <cellStyle name="_МОДЕЛЬ_1 (2)_PR.PROG.WARM.NOTCOMBI.2012.2.16_v1.4(04.04.11) " xfId="8"/>
    <cellStyle name="_МОДЕЛЬ_1 (2)_Книга2_PR.PROG.WARM.NOTCOMBI.2012.2.16_v1.4(04.04.11) " xfId="9"/>
    <cellStyle name="_пр 5 тариф RAB_PR.PROG.WARM.NOTCOMBI.2012.2.16_v1.4(04.04.11) " xfId="10"/>
    <cellStyle name="_пр 5 тариф RAB_Книга2_PR.PROG.WARM.NOTCOMBI.2012.2.16_v1.4(04.04.11) " xfId="11"/>
    <cellStyle name="_Расчет RAB_22072008_PR.PROG.WARM.NOTCOMBI.2012.2.16_v1.4(04.04.11) " xfId="12"/>
    <cellStyle name="_Расчет RAB_22072008_Книга2_PR.PROG.WARM.NOTCOMBI.2012.2.16_v1.4(04.04.11) " xfId="13"/>
    <cellStyle name="_Расчет RAB_Лен и МОЭСК_с 2010 года_14.04.2009_со сглаж_version 3.0_без ФСК_PR.PROG.WARM.NOTCOMBI.2012.2.16_v1.4(04.04.11) " xfId="14"/>
    <cellStyle name="_Расчет RAB_Лен и МОЭСК_с 2010 года_14.04.2009_со сглаж_version 3.0_без ФСК_Книга2_PR.PROG.WARM.NOTCOMBI.2012.2.16_v1.4(04.04.11) " xfId="15"/>
    <cellStyle name="20% - Акцент1" xfId="91" builtinId="30" hidden="1"/>
    <cellStyle name="20% - Акцент2" xfId="95" builtinId="34" hidden="1"/>
    <cellStyle name="20% - Акцент3" xfId="99" builtinId="38" hidden="1"/>
    <cellStyle name="20% - Акцент4" xfId="103" builtinId="42" hidden="1"/>
    <cellStyle name="20% - Акцент5" xfId="107" builtinId="46" hidden="1"/>
    <cellStyle name="20% - Акцент6" xfId="111" builtinId="50" hidden="1"/>
    <cellStyle name="40% - Акцент1" xfId="92" builtinId="31" hidden="1"/>
    <cellStyle name="40% - Акцент2" xfId="96" builtinId="35" hidden="1"/>
    <cellStyle name="40% - Акцент3" xfId="100" builtinId="39" hidden="1"/>
    <cellStyle name="40% - Акцент4" xfId="104" builtinId="43" hidden="1"/>
    <cellStyle name="40% - Акцент5" xfId="108" builtinId="47" hidden="1"/>
    <cellStyle name="40% - Акцент6" xfId="112" builtinId="51" hidden="1"/>
    <cellStyle name="60% - Акцент1" xfId="93" builtinId="32" hidden="1"/>
    <cellStyle name="60% - Акцент2" xfId="97" builtinId="36" hidden="1"/>
    <cellStyle name="60% - Акцент3" xfId="101" builtinId="40" hidden="1"/>
    <cellStyle name="60% - Акцент4" xfId="105" builtinId="44" hidden="1"/>
    <cellStyle name="60% - Акцент5" xfId="109" builtinId="48" hidden="1"/>
    <cellStyle name="60% - Акцент6" xfId="113" builtinId="52" hidden="1"/>
    <cellStyle name="Cells 2" xfId="16"/>
    <cellStyle name="Currency [0]" xfId="17"/>
    <cellStyle name="Currency2" xfId="18"/>
    <cellStyle name="Followed Hyperlink" xfId="19"/>
    <cellStyle name="Header 3" xfId="20"/>
    <cellStyle name="Hyperlink" xfId="21"/>
    <cellStyle name="normal" xfId="22"/>
    <cellStyle name="Normal1" xfId="23"/>
    <cellStyle name="Normal2" xfId="24"/>
    <cellStyle name="Percent1" xfId="25"/>
    <cellStyle name="Title 4" xfId="26"/>
    <cellStyle name="Акцент1" xfId="90" builtinId="29" hidden="1"/>
    <cellStyle name="Акцент2" xfId="94" builtinId="33" hidden="1"/>
    <cellStyle name="Акцент3" xfId="98" builtinId="37" hidden="1"/>
    <cellStyle name="Акцент4" xfId="102" builtinId="41" hidden="1"/>
    <cellStyle name="Акцент5" xfId="106" builtinId="45" hidden="1"/>
    <cellStyle name="Акцент6" xfId="110" builtinId="49" hidden="1"/>
    <cellStyle name="Ввод " xfId="27" builtinId="20" customBuiltin="1"/>
    <cellStyle name="Вывод" xfId="82" builtinId="21" hidden="1"/>
    <cellStyle name="Вычисление" xfId="83" builtinId="22" hidden="1"/>
    <cellStyle name="Гиперссылка" xfId="28" builtinId="8"/>
    <cellStyle name="Гиперссылка 2" xfId="29"/>
    <cellStyle name="Гиперссылка 2 2" xfId="30"/>
    <cellStyle name="Гиперссылка 2 2 2" xfId="31"/>
    <cellStyle name="Гиперссылка 3" xfId="32"/>
    <cellStyle name="Гиперссылка 4" xfId="33"/>
    <cellStyle name="Гиперссылка 4 2" xfId="34"/>
    <cellStyle name="Гиперссылка 4 6" xfId="35"/>
    <cellStyle name="Гиперссылка_Новая инструкция1_фст" xfId="36"/>
    <cellStyle name="Заголовок" xfId="37"/>
    <cellStyle name="Заголовок 1" xfId="75" builtinId="16" hidden="1"/>
    <cellStyle name="Заголовок 2" xfId="76" builtinId="17" hidden="1"/>
    <cellStyle name="Заголовок 3" xfId="77" builtinId="18" hidden="1"/>
    <cellStyle name="Заголовок 4" xfId="78" builtinId="19" hidden="1"/>
    <cellStyle name="ЗаголовокСтолбца" xfId="38"/>
    <cellStyle name="Значение" xfId="39"/>
    <cellStyle name="Итог" xfId="89" builtinId="25" hidden="1"/>
    <cellStyle name="Контрольная ячейка" xfId="85" builtinId="23" hidden="1"/>
    <cellStyle name="Название" xfId="74" builtinId="15" hidden="1"/>
    <cellStyle name="Нейтральный" xfId="81" builtinId="28" hidden="1"/>
    <cellStyle name="Обычный" xfId="0" builtinId="0"/>
    <cellStyle name="Обычный 10" xfId="40"/>
    <cellStyle name="Обычный 11" xfId="41"/>
    <cellStyle name="Обычный 12" xfId="42"/>
    <cellStyle name="Обычный 12 2" xfId="43"/>
    <cellStyle name="Обычный 12 3 2" xfId="44"/>
    <cellStyle name="Обычный 14" xfId="45"/>
    <cellStyle name="Обычный 2" xfId="46"/>
    <cellStyle name="Обычный 2 10" xfId="47"/>
    <cellStyle name="Обычный 2 10 2" xfId="48"/>
    <cellStyle name="Обычный 2 14" xfId="49"/>
    <cellStyle name="Обычный 2 2" xfId="50"/>
    <cellStyle name="Обычный 2 8" xfId="51"/>
    <cellStyle name="Обычный 2_Новая инструкция1_фст" xfId="52"/>
    <cellStyle name="Обычный 3" xfId="53"/>
    <cellStyle name="Обычный 3 3" xfId="54"/>
    <cellStyle name="Обычный 3 3 2" xfId="55"/>
    <cellStyle name="Обычный 4_test_расчет тепловой энергии - для разработки 30 03 11" xfId="56"/>
    <cellStyle name="Обычный_Forma_5_Книга2" xfId="57"/>
    <cellStyle name="Обычный_INVEST.WARM.PLAN.4.78(v0.1)" xfId="58"/>
    <cellStyle name="Обычный_JKH.OPEN.INFO.PRICE.VO_v4.0(10.02.11)" xfId="59"/>
    <cellStyle name="Обычный_KRU.TARIFF.FACT-0.3" xfId="60"/>
    <cellStyle name="Обычный_KRU.TARIFF.TE.FACT(v0.5)_import_02.02 2" xfId="61"/>
    <cellStyle name="Обычный_MINENERGO.340.PRIL79(v0.1)" xfId="62"/>
    <cellStyle name="Обычный_PREDEL.JKH.2010(v1.3)" xfId="63"/>
    <cellStyle name="Обычный_razrabotka_sablonov_po_WKU" xfId="64"/>
    <cellStyle name="Обычный_SIMPLE_1_massive2" xfId="65"/>
    <cellStyle name="Обычный_ЖКУ_проект3" xfId="66"/>
    <cellStyle name="Обычный_Мониторинг инвестиций" xfId="67"/>
    <cellStyle name="Обычный_Шаблон по источникам для Модуля Реестр (2)" xfId="68"/>
    <cellStyle name="Плохой" xfId="80" builtinId="27" hidden="1"/>
    <cellStyle name="Пояснение" xfId="88" builtinId="53" hidden="1"/>
    <cellStyle name="Примечание" xfId="87" builtinId="10" hidden="1"/>
    <cellStyle name="Процентный 10" xfId="69"/>
    <cellStyle name="Процентный 2" xfId="70"/>
    <cellStyle name="Связанная ячейка" xfId="84" builtinId="24" hidden="1"/>
    <cellStyle name="Стиль 1" xfId="71"/>
    <cellStyle name="Текст предупреждения" xfId="86" builtinId="11" hidden="1"/>
    <cellStyle name="Формула" xfId="72"/>
    <cellStyle name="ФормулаВБ_Мониторинг инвестиций" xfId="73"/>
    <cellStyle name="Хороший" xfId="79" builtinId="26" hidde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8.png"/><Relationship Id="rId1" Type="http://schemas.openxmlformats.org/officeDocument/2006/relationships/image" Target="../media/image17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7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7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9.png"/><Relationship Id="rId1" Type="http://schemas.openxmlformats.org/officeDocument/2006/relationships/image" Target="../media/image17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6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0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18</xdr:row>
      <xdr:rowOff>482600</xdr:rowOff>
    </xdr:from>
    <xdr:to>
      <xdr:col>3</xdr:col>
      <xdr:colOff>0</xdr:colOff>
      <xdr:row>117</xdr:row>
      <xdr:rowOff>3175</xdr:rowOff>
    </xdr:to>
    <xdr:sp macro="[0]!Instruction.BlockClick" textlink="">
      <xdr:nvSpPr>
        <xdr:cNvPr id="2" name="InstrBlock_8"/>
        <xdr:cNvSpPr txBox="1">
          <a:spLocks noChangeArrowheads="1"/>
        </xdr:cNvSpPr>
      </xdr:nvSpPr>
      <xdr:spPr bwMode="auto">
        <a:xfrm>
          <a:off x="219075" y="43021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Обновление</a:t>
          </a:r>
        </a:p>
      </xdr:txBody>
    </xdr:sp>
    <xdr:clientData/>
  </xdr:twoCellAnchor>
  <xdr:twoCellAnchor editAs="absolute">
    <xdr:from>
      <xdr:col>1</xdr:col>
      <xdr:colOff>0</xdr:colOff>
      <xdr:row>18</xdr:row>
      <xdr:rowOff>19050</xdr:rowOff>
    </xdr:from>
    <xdr:to>
      <xdr:col>3</xdr:col>
      <xdr:colOff>0</xdr:colOff>
      <xdr:row>18</xdr:row>
      <xdr:rowOff>482600</xdr:rowOff>
    </xdr:to>
    <xdr:sp macro="[0]!Instruction.BlockClick" textlink="">
      <xdr:nvSpPr>
        <xdr:cNvPr id="3" name="InstrBlock_7"/>
        <xdr:cNvSpPr txBox="1">
          <a:spLocks noChangeArrowheads="1"/>
        </xdr:cNvSpPr>
      </xdr:nvSpPr>
      <xdr:spPr bwMode="auto">
        <a:xfrm>
          <a:off x="219075" y="38385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Консультация по методологии заполнения</a:t>
          </a:r>
        </a:p>
      </xdr:txBody>
    </xdr:sp>
    <xdr:clientData/>
  </xdr:twoCellAnchor>
  <xdr:twoCellAnchor editAs="absolute">
    <xdr:from>
      <xdr:col>1</xdr:col>
      <xdr:colOff>0</xdr:colOff>
      <xdr:row>15</xdr:row>
      <xdr:rowOff>127000</xdr:rowOff>
    </xdr:from>
    <xdr:to>
      <xdr:col>3</xdr:col>
      <xdr:colOff>0</xdr:colOff>
      <xdr:row>18</xdr:row>
      <xdr:rowOff>19050</xdr:rowOff>
    </xdr:to>
    <xdr:sp macro="[0]!Instruction.BlockClick" textlink="">
      <xdr:nvSpPr>
        <xdr:cNvPr id="4" name="InstrBlock_6"/>
        <xdr:cNvSpPr txBox="1">
          <a:spLocks noChangeArrowheads="1"/>
        </xdr:cNvSpPr>
      </xdr:nvSpPr>
      <xdr:spPr bwMode="auto">
        <a:xfrm>
          <a:off x="219075" y="33750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Методология заполнения</a:t>
          </a:r>
        </a:p>
      </xdr:txBody>
    </xdr:sp>
    <xdr:clientData/>
  </xdr:twoCellAnchor>
  <xdr:twoCellAnchor editAs="absolute">
    <xdr:from>
      <xdr:col>1</xdr:col>
      <xdr:colOff>0</xdr:colOff>
      <xdr:row>13</xdr:row>
      <xdr:rowOff>44450</xdr:rowOff>
    </xdr:from>
    <xdr:to>
      <xdr:col>3</xdr:col>
      <xdr:colOff>0</xdr:colOff>
      <xdr:row>15</xdr:row>
      <xdr:rowOff>127000</xdr:rowOff>
    </xdr:to>
    <xdr:sp macro="[0]!Instruction.BlockClick" textlink="">
      <xdr:nvSpPr>
        <xdr:cNvPr id="5" name="InstrBlock_5"/>
        <xdr:cNvSpPr txBox="1">
          <a:spLocks noChangeArrowheads="1"/>
        </xdr:cNvSpPr>
      </xdr:nvSpPr>
      <xdr:spPr bwMode="auto">
        <a:xfrm>
          <a:off x="219075" y="29114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Организационно-технические консультации</a:t>
          </a:r>
        </a:p>
      </xdr:txBody>
    </xdr:sp>
    <xdr:clientData/>
  </xdr:twoCellAnchor>
  <xdr:twoCellAnchor editAs="absolute">
    <xdr:from>
      <xdr:col>1</xdr:col>
      <xdr:colOff>0</xdr:colOff>
      <xdr:row>12</xdr:row>
      <xdr:rowOff>66675</xdr:rowOff>
    </xdr:from>
    <xdr:to>
      <xdr:col>3</xdr:col>
      <xdr:colOff>0</xdr:colOff>
      <xdr:row>13</xdr:row>
      <xdr:rowOff>44450</xdr:rowOff>
    </xdr:to>
    <xdr:sp macro="[0]!Instruction.BlockClick" textlink="">
      <xdr:nvSpPr>
        <xdr:cNvPr id="6" name="InstrBlock_4"/>
        <xdr:cNvSpPr txBox="1">
          <a:spLocks noChangeArrowheads="1"/>
        </xdr:cNvSpPr>
      </xdr:nvSpPr>
      <xdr:spPr bwMode="auto">
        <a:xfrm>
          <a:off x="219075" y="24479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Проверка отчёта</a:t>
          </a:r>
        </a:p>
      </xdr:txBody>
    </xdr:sp>
    <xdr:clientData/>
  </xdr:twoCellAnchor>
  <xdr:twoCellAnchor editAs="absolute">
    <xdr:from>
      <xdr:col>1</xdr:col>
      <xdr:colOff>0</xdr:colOff>
      <xdr:row>10</xdr:row>
      <xdr:rowOff>98425</xdr:rowOff>
    </xdr:from>
    <xdr:to>
      <xdr:col>3</xdr:col>
      <xdr:colOff>0</xdr:colOff>
      <xdr:row>12</xdr:row>
      <xdr:rowOff>66675</xdr:rowOff>
    </xdr:to>
    <xdr:sp macro="[0]!Instruction.BlockClick" textlink="">
      <xdr:nvSpPr>
        <xdr:cNvPr id="7" name="InstrBlock_3"/>
        <xdr:cNvSpPr txBox="1">
          <a:spLocks noChangeArrowheads="1"/>
        </xdr:cNvSpPr>
      </xdr:nvSpPr>
      <xdr:spPr bwMode="auto">
        <a:xfrm>
          <a:off x="219075" y="19843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Работа с реестрами</a:t>
          </a:r>
        </a:p>
      </xdr:txBody>
    </xdr:sp>
    <xdr:clientData/>
  </xdr:twoCellAnchor>
  <xdr:twoCellAnchor editAs="absolute">
    <xdr:from>
      <xdr:col>1</xdr:col>
      <xdr:colOff>0</xdr:colOff>
      <xdr:row>7</xdr:row>
      <xdr:rowOff>149225</xdr:rowOff>
    </xdr:from>
    <xdr:to>
      <xdr:col>3</xdr:col>
      <xdr:colOff>0</xdr:colOff>
      <xdr:row>10</xdr:row>
      <xdr:rowOff>98425</xdr:rowOff>
    </xdr:to>
    <xdr:sp macro="[0]!Instruction.BlockClick" textlink="">
      <xdr:nvSpPr>
        <xdr:cNvPr id="8" name="InstrBlock_2"/>
        <xdr:cNvSpPr txBox="1">
          <a:spLocks noChangeArrowheads="1"/>
        </xdr:cNvSpPr>
      </xdr:nvSpPr>
      <xdr:spPr bwMode="auto">
        <a:xfrm>
          <a:off x="219075" y="15208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Условные обозначения</a:t>
          </a:r>
        </a:p>
      </xdr:txBody>
    </xdr:sp>
    <xdr:clientData/>
  </xdr:twoCellAnchor>
  <xdr:twoCellAnchor>
    <xdr:from>
      <xdr:col>4</xdr:col>
      <xdr:colOff>47624</xdr:colOff>
      <xdr:row>107</xdr:row>
      <xdr:rowOff>114299</xdr:rowOff>
    </xdr:from>
    <xdr:to>
      <xdr:col>9</xdr:col>
      <xdr:colOff>181724</xdr:colOff>
      <xdr:row>109</xdr:row>
      <xdr:rowOff>165299</xdr:rowOff>
    </xdr:to>
    <xdr:sp macro="[0]!Instruction.cmdGetUpdate_Click" textlink="">
      <xdr:nvSpPr>
        <xdr:cNvPr id="9" name="cmdGetUpdate"/>
        <xdr:cNvSpPr txBox="1">
          <a:spLocks noChangeArrowheads="1"/>
        </xdr:cNvSpPr>
      </xdr:nvSpPr>
      <xdr:spPr bwMode="auto">
        <a:xfrm>
          <a:off x="2486024" y="4181475"/>
          <a:ext cx="318210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Обновить</a:t>
          </a:r>
        </a:p>
      </xdr:txBody>
    </xdr:sp>
    <xdr:clientData/>
  </xdr:twoCellAnchor>
  <xdr:twoCellAnchor>
    <xdr:from>
      <xdr:col>9</xdr:col>
      <xdr:colOff>257175</xdr:colOff>
      <xdr:row>107</xdr:row>
      <xdr:rowOff>114300</xdr:rowOff>
    </xdr:from>
    <xdr:to>
      <xdr:col>15</xdr:col>
      <xdr:colOff>105525</xdr:colOff>
      <xdr:row>109</xdr:row>
      <xdr:rowOff>165300</xdr:rowOff>
    </xdr:to>
    <xdr:sp macro="[0]!Instruction.cmdShowHideUpdateLog_Click" textlink="">
      <xdr:nvSpPr>
        <xdr:cNvPr id="10" name="cmdShowHideUpdateLog"/>
        <xdr:cNvSpPr txBox="1">
          <a:spLocks noChangeArrowheads="1"/>
        </xdr:cNvSpPr>
      </xdr:nvSpPr>
      <xdr:spPr bwMode="auto">
        <a:xfrm>
          <a:off x="5743575" y="4181475"/>
          <a:ext cx="350595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Показать / скрыть лог обновления</a:t>
          </a:r>
        </a:p>
      </xdr:txBody>
    </xdr:sp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214185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214186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214187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</xdr:col>
      <xdr:colOff>0</xdr:colOff>
      <xdr:row>5</xdr:row>
      <xdr:rowOff>0</xdr:rowOff>
    </xdr:from>
    <xdr:to>
      <xdr:col>3</xdr:col>
      <xdr:colOff>0</xdr:colOff>
      <xdr:row>7</xdr:row>
      <xdr:rowOff>149225</xdr:rowOff>
    </xdr:to>
    <xdr:sp macro="[0]!Instruction.BlockClick" textlink="">
      <xdr:nvSpPr>
        <xdr:cNvPr id="14" name="InstrBlock_1"/>
        <xdr:cNvSpPr txBox="1">
          <a:spLocks noChangeArrowheads="1"/>
        </xdr:cNvSpPr>
      </xdr:nvSpPr>
      <xdr:spPr bwMode="auto">
        <a:xfrm>
          <a:off x="219075" y="1057275"/>
          <a:ext cx="2066925" cy="463550"/>
        </a:xfrm>
        <a:prstGeom prst="rect">
          <a:avLst/>
        </a:prstGeom>
        <a:solidFill>
          <a:srgbClr val="FFC17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Технические требования</a:t>
          </a:r>
        </a:p>
      </xdr:txBody>
    </xdr:sp>
    <xdr:clientData/>
  </xdr:twoCellAnchor>
  <xdr:twoCellAnchor editAs="absolute">
    <xdr:from>
      <xdr:col>1</xdr:col>
      <xdr:colOff>66675</xdr:colOff>
      <xdr:row>5</xdr:row>
      <xdr:rowOff>57150</xdr:rowOff>
    </xdr:from>
    <xdr:to>
      <xdr:col>1</xdr:col>
      <xdr:colOff>447675</xdr:colOff>
      <xdr:row>7</xdr:row>
      <xdr:rowOff>123825</xdr:rowOff>
    </xdr:to>
    <xdr:pic macro="[0]!Instruction.BlockClick">
      <xdr:nvPicPr>
        <xdr:cNvPr id="214189" name="InstrImg_1" descr="icon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5750" y="1114425"/>
          <a:ext cx="38100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</xdr:col>
      <xdr:colOff>47625</xdr:colOff>
      <xdr:row>7</xdr:row>
      <xdr:rowOff>180975</xdr:rowOff>
    </xdr:from>
    <xdr:to>
      <xdr:col>1</xdr:col>
      <xdr:colOff>428625</xdr:colOff>
      <xdr:row>10</xdr:row>
      <xdr:rowOff>57150</xdr:rowOff>
    </xdr:to>
    <xdr:pic macro="[0]!Instruction.BlockClick">
      <xdr:nvPicPr>
        <xdr:cNvPr id="214190" name="InstrImg_2" descr="icon2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66700" y="1552575"/>
          <a:ext cx="381000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</xdr:col>
      <xdr:colOff>47625</xdr:colOff>
      <xdr:row>10</xdr:row>
      <xdr:rowOff>133350</xdr:rowOff>
    </xdr:from>
    <xdr:to>
      <xdr:col>1</xdr:col>
      <xdr:colOff>428625</xdr:colOff>
      <xdr:row>12</xdr:row>
      <xdr:rowOff>38100</xdr:rowOff>
    </xdr:to>
    <xdr:pic macro="[0]!Instruction.BlockClick">
      <xdr:nvPicPr>
        <xdr:cNvPr id="214191" name="InstrImg_3" descr="icon3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66700" y="2019300"/>
          <a:ext cx="381000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</xdr:col>
      <xdr:colOff>47625</xdr:colOff>
      <xdr:row>12</xdr:row>
      <xdr:rowOff>114300</xdr:rowOff>
    </xdr:from>
    <xdr:to>
      <xdr:col>1</xdr:col>
      <xdr:colOff>428625</xdr:colOff>
      <xdr:row>13</xdr:row>
      <xdr:rowOff>28575</xdr:rowOff>
    </xdr:to>
    <xdr:pic macro="[0]!Instruction.BlockClick">
      <xdr:nvPicPr>
        <xdr:cNvPr id="214192" name="InstrImg_4" descr="icon4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266700" y="2495550"/>
          <a:ext cx="381000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</xdr:col>
      <xdr:colOff>47625</xdr:colOff>
      <xdr:row>13</xdr:row>
      <xdr:rowOff>95250</xdr:rowOff>
    </xdr:from>
    <xdr:to>
      <xdr:col>1</xdr:col>
      <xdr:colOff>428625</xdr:colOff>
      <xdr:row>15</xdr:row>
      <xdr:rowOff>95250</xdr:rowOff>
    </xdr:to>
    <xdr:pic macro="[0]!Instruction.BlockClick">
      <xdr:nvPicPr>
        <xdr:cNvPr id="214193" name="InstrImg_5" descr="icon5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66700" y="2962275"/>
          <a:ext cx="38100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</xdr:col>
      <xdr:colOff>66675</xdr:colOff>
      <xdr:row>16</xdr:row>
      <xdr:rowOff>0</xdr:rowOff>
    </xdr:from>
    <xdr:to>
      <xdr:col>1</xdr:col>
      <xdr:colOff>447675</xdr:colOff>
      <xdr:row>18</xdr:row>
      <xdr:rowOff>0</xdr:rowOff>
    </xdr:to>
    <xdr:pic macro="[0]!Instruction.BlockClick">
      <xdr:nvPicPr>
        <xdr:cNvPr id="214194" name="InstrImg_6" descr="icon6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285750" y="3438525"/>
          <a:ext cx="38100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</xdr:col>
      <xdr:colOff>76200</xdr:colOff>
      <xdr:row>18</xdr:row>
      <xdr:rowOff>95250</xdr:rowOff>
    </xdr:from>
    <xdr:to>
      <xdr:col>1</xdr:col>
      <xdr:colOff>457200</xdr:colOff>
      <xdr:row>18</xdr:row>
      <xdr:rowOff>457200</xdr:rowOff>
    </xdr:to>
    <xdr:pic macro="[0]!Instruction.BlockClick">
      <xdr:nvPicPr>
        <xdr:cNvPr id="214195" name="InstrImg_7" descr="icon7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95275" y="3914775"/>
          <a:ext cx="3810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0</xdr:colOff>
      <xdr:row>18</xdr:row>
      <xdr:rowOff>0</xdr:rowOff>
    </xdr:from>
    <xdr:to>
      <xdr:col>2</xdr:col>
      <xdr:colOff>0</xdr:colOff>
      <xdr:row>18</xdr:row>
      <xdr:rowOff>0</xdr:rowOff>
    </xdr:to>
    <xdr:pic>
      <xdr:nvPicPr>
        <xdr:cNvPr id="214196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00100" y="38195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0</xdr:colOff>
      <xdr:row>32</xdr:row>
      <xdr:rowOff>0</xdr:rowOff>
    </xdr:from>
    <xdr:to>
      <xdr:col>2</xdr:col>
      <xdr:colOff>0</xdr:colOff>
      <xdr:row>32</xdr:row>
      <xdr:rowOff>0</xdr:rowOff>
    </xdr:to>
    <xdr:pic>
      <xdr:nvPicPr>
        <xdr:cNvPr id="214197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00100" y="45720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</xdr:col>
      <xdr:colOff>19050</xdr:colOff>
      <xdr:row>18</xdr:row>
      <xdr:rowOff>514350</xdr:rowOff>
    </xdr:from>
    <xdr:to>
      <xdr:col>1</xdr:col>
      <xdr:colOff>447675</xdr:colOff>
      <xdr:row>117</xdr:row>
      <xdr:rowOff>19050</xdr:rowOff>
    </xdr:to>
    <xdr:pic macro="[0]!Instruction.BlockClick">
      <xdr:nvPicPr>
        <xdr:cNvPr id="214198" name="InstrImg_8" descr="icon8.png"/>
        <xdr:cNvPicPr>
          <a:picLocks noChangeAspect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38125" y="4333875"/>
          <a:ext cx="428625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104775</xdr:colOff>
      <xdr:row>103</xdr:row>
      <xdr:rowOff>47625</xdr:rowOff>
    </xdr:from>
    <xdr:to>
      <xdr:col>4</xdr:col>
      <xdr:colOff>257175</xdr:colOff>
      <xdr:row>104</xdr:row>
      <xdr:rowOff>9525</xdr:rowOff>
    </xdr:to>
    <xdr:pic macro="[0]!Instruction.chkUpdates_Click">
      <xdr:nvPicPr>
        <xdr:cNvPr id="214199" name="chkGetUpdatesTrue" descr="check_yes.jpg"/>
        <xdr:cNvPicPr>
          <a:picLocks noChangeAspect="1"/>
        </xdr:cNvPicPr>
      </xdr:nvPicPr>
      <xdr:blipFill>
        <a:blip xmlns:r="http://schemas.openxmlformats.org/officeDocument/2006/relationships" r:embed="rId10"/>
        <a:srcRect/>
        <a:stretch>
          <a:fillRect/>
        </a:stretch>
      </xdr:blipFill>
      <xdr:spPr bwMode="auto">
        <a:xfrm>
          <a:off x="2676525" y="4572000"/>
          <a:ext cx="152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104775</xdr:colOff>
      <xdr:row>105</xdr:row>
      <xdr:rowOff>57150</xdr:rowOff>
    </xdr:from>
    <xdr:to>
      <xdr:col>4</xdr:col>
      <xdr:colOff>257175</xdr:colOff>
      <xdr:row>106</xdr:row>
      <xdr:rowOff>19050</xdr:rowOff>
    </xdr:to>
    <xdr:pic macro="[0]!Instruction.chkUpdates_Click">
      <xdr:nvPicPr>
        <xdr:cNvPr id="214200" name="chkNoUpdatesFalse" descr="check_no.png"/>
        <xdr:cNvPicPr>
          <a:picLocks noChangeAspect="1"/>
        </xdr:cNvPicPr>
      </xdr:nvPicPr>
      <xdr:blipFill>
        <a:blip xmlns:r="http://schemas.openxmlformats.org/officeDocument/2006/relationships" r:embed="rId11"/>
        <a:srcRect/>
        <a:stretch>
          <a:fillRect/>
        </a:stretch>
      </xdr:blipFill>
      <xdr:spPr bwMode="auto">
        <a:xfrm>
          <a:off x="2676525" y="4572000"/>
          <a:ext cx="152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104775</xdr:colOff>
      <xdr:row>105</xdr:row>
      <xdr:rowOff>57150</xdr:rowOff>
    </xdr:from>
    <xdr:to>
      <xdr:col>4</xdr:col>
      <xdr:colOff>257175</xdr:colOff>
      <xdr:row>106</xdr:row>
      <xdr:rowOff>19050</xdr:rowOff>
    </xdr:to>
    <xdr:pic macro="[0]!Instruction.chkUpdates_Click">
      <xdr:nvPicPr>
        <xdr:cNvPr id="214201" name="chkNoUpdatesTrue" descr="check_yes.jpg" hidden="1"/>
        <xdr:cNvPicPr>
          <a:picLocks noChangeAspect="1"/>
        </xdr:cNvPicPr>
      </xdr:nvPicPr>
      <xdr:blipFill>
        <a:blip xmlns:r="http://schemas.openxmlformats.org/officeDocument/2006/relationships" r:embed="rId10"/>
        <a:srcRect/>
        <a:stretch>
          <a:fillRect/>
        </a:stretch>
      </xdr:blipFill>
      <xdr:spPr bwMode="auto">
        <a:xfrm>
          <a:off x="2676525" y="4572000"/>
          <a:ext cx="152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104775</xdr:colOff>
      <xdr:row>103</xdr:row>
      <xdr:rowOff>47625</xdr:rowOff>
    </xdr:from>
    <xdr:to>
      <xdr:col>4</xdr:col>
      <xdr:colOff>257175</xdr:colOff>
      <xdr:row>104</xdr:row>
      <xdr:rowOff>9525</xdr:rowOff>
    </xdr:to>
    <xdr:pic macro="[0]!Instruction.chkUpdates_Click">
      <xdr:nvPicPr>
        <xdr:cNvPr id="214202" name="chkGetUpdatesFalse" descr="check_no.png" hidden="1"/>
        <xdr:cNvPicPr>
          <a:picLocks noChangeAspect="1"/>
        </xdr:cNvPicPr>
      </xdr:nvPicPr>
      <xdr:blipFill>
        <a:blip xmlns:r="http://schemas.openxmlformats.org/officeDocument/2006/relationships" r:embed="rId11"/>
        <a:srcRect/>
        <a:stretch>
          <a:fillRect/>
        </a:stretch>
      </xdr:blipFill>
      <xdr:spPr bwMode="auto">
        <a:xfrm>
          <a:off x="2676525" y="4572000"/>
          <a:ext cx="152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57150</xdr:colOff>
      <xdr:row>107</xdr:row>
      <xdr:rowOff>104775</xdr:rowOff>
    </xdr:from>
    <xdr:to>
      <xdr:col>5</xdr:col>
      <xdr:colOff>180975</xdr:colOff>
      <xdr:row>109</xdr:row>
      <xdr:rowOff>142875</xdr:rowOff>
    </xdr:to>
    <xdr:pic macro="[0]!Instruction.cmdGetUpdate_Click">
      <xdr:nvPicPr>
        <xdr:cNvPr id="214203" name="cmdGetUpdateImg" descr="icon11.png"/>
        <xdr:cNvPicPr>
          <a:picLocks noChangeAspect="1"/>
        </xdr:cNvPicPr>
      </xdr:nvPicPr>
      <xdr:blipFill>
        <a:blip xmlns:r="http://schemas.openxmlformats.org/officeDocument/2006/relationships" r:embed="rId12"/>
        <a:srcRect/>
        <a:stretch>
          <a:fillRect/>
        </a:stretch>
      </xdr:blipFill>
      <xdr:spPr bwMode="auto">
        <a:xfrm>
          <a:off x="2628900" y="457200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9</xdr:col>
      <xdr:colOff>276225</xdr:colOff>
      <xdr:row>107</xdr:row>
      <xdr:rowOff>104775</xdr:rowOff>
    </xdr:from>
    <xdr:to>
      <xdr:col>11</xdr:col>
      <xdr:colOff>104775</xdr:colOff>
      <xdr:row>109</xdr:row>
      <xdr:rowOff>142875</xdr:rowOff>
    </xdr:to>
    <xdr:pic macro="[0]!Instruction.cmdShowHideUpdateLog_Click">
      <xdr:nvPicPr>
        <xdr:cNvPr id="214204" name="cmdShowHideUpdateLogImg" descr="icon13.png"/>
        <xdr:cNvPicPr>
          <a:picLocks noChangeAspect="1"/>
        </xdr:cNvPicPr>
      </xdr:nvPicPr>
      <xdr:blipFill>
        <a:blip xmlns:r="http://schemas.openxmlformats.org/officeDocument/2006/relationships" r:embed="rId13"/>
        <a:srcRect/>
        <a:stretch>
          <a:fillRect/>
        </a:stretch>
      </xdr:blipFill>
      <xdr:spPr bwMode="auto">
        <a:xfrm>
          <a:off x="4333875" y="457200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219380</xdr:colOff>
      <xdr:row>2</xdr:row>
      <xdr:rowOff>9392</xdr:rowOff>
    </xdr:from>
    <xdr:to>
      <xdr:col>2</xdr:col>
      <xdr:colOff>1303225</xdr:colOff>
      <xdr:row>2</xdr:row>
      <xdr:rowOff>223955</xdr:rowOff>
    </xdr:to>
    <xdr:sp macro="" textlink="">
      <xdr:nvSpPr>
        <xdr:cNvPr id="31" name="cmdAct_1"/>
        <xdr:cNvSpPr txBox="1">
          <a:spLocks noChangeArrowheads="1"/>
        </xdr:cNvSpPr>
      </xdr:nvSpPr>
      <xdr:spPr bwMode="auto">
        <a:xfrm>
          <a:off x="1019480" y="352292"/>
          <a:ext cx="1083845" cy="214563"/>
        </a:xfrm>
        <a:prstGeom prst="rect">
          <a:avLst/>
        </a:prstGeom>
        <a:solidFill>
          <a:srgbClr val="B3FFD9"/>
        </a:solidFill>
        <a:ln w="9525">
          <a:noFill/>
          <a:miter lim="800000"/>
          <a:headEnd/>
          <a:tailEnd/>
        </a:ln>
      </xdr:spPr>
      <xdr:txBody>
        <a:bodyPr vertOverflow="clip" wrap="square" lIns="360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tx1"/>
              </a:solidFill>
              <a:latin typeface="Tahoma"/>
              <a:ea typeface="Tahoma"/>
              <a:cs typeface="Tahoma"/>
            </a:rPr>
            <a:t>Актуальна</a:t>
          </a:r>
        </a:p>
      </xdr:txBody>
    </xdr:sp>
    <xdr:clientData/>
  </xdr:twoCellAnchor>
  <xdr:twoCellAnchor>
    <xdr:from>
      <xdr:col>2</xdr:col>
      <xdr:colOff>190500</xdr:colOff>
      <xdr:row>1</xdr:row>
      <xdr:rowOff>114300</xdr:rowOff>
    </xdr:from>
    <xdr:to>
      <xdr:col>2</xdr:col>
      <xdr:colOff>476250</xdr:colOff>
      <xdr:row>3</xdr:row>
      <xdr:rowOff>57150</xdr:rowOff>
    </xdr:to>
    <xdr:pic>
      <xdr:nvPicPr>
        <xdr:cNvPr id="214206" name="cmdAct_2" descr="icon15.png"/>
        <xdr:cNvPicPr>
          <a:picLocks noChangeAspect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990600" y="247650"/>
          <a:ext cx="28575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219075</xdr:colOff>
      <xdr:row>2</xdr:row>
      <xdr:rowOff>9525</xdr:rowOff>
    </xdr:from>
    <xdr:to>
      <xdr:col>4</xdr:col>
      <xdr:colOff>81629</xdr:colOff>
      <xdr:row>2</xdr:row>
      <xdr:rowOff>219075</xdr:rowOff>
    </xdr:to>
    <xdr:sp macro="[0]!Instruction.cmdGetUpdate_Click" textlink="">
      <xdr:nvSpPr>
        <xdr:cNvPr id="33" name="cmdNoAct_1" hidden="1"/>
        <xdr:cNvSpPr txBox="1">
          <a:spLocks noChangeArrowheads="1"/>
        </xdr:cNvSpPr>
      </xdr:nvSpPr>
      <xdr:spPr bwMode="auto">
        <a:xfrm>
          <a:off x="1019175" y="352425"/>
          <a:ext cx="1634204" cy="209550"/>
        </a:xfrm>
        <a:prstGeom prst="rect">
          <a:avLst/>
        </a:prstGeom>
        <a:solidFill>
          <a:srgbClr val="FF5050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bg1"/>
              </a:solidFill>
              <a:latin typeface="Tahoma"/>
              <a:ea typeface="Tahoma"/>
              <a:cs typeface="Tahoma"/>
            </a:rPr>
            <a:t>Требуется обновление</a:t>
          </a:r>
        </a:p>
      </xdr:txBody>
    </xdr:sp>
    <xdr:clientData/>
  </xdr:twoCellAnchor>
  <xdr:twoCellAnchor editAs="oneCell">
    <xdr:from>
      <xdr:col>2</xdr:col>
      <xdr:colOff>228600</xdr:colOff>
      <xdr:row>1</xdr:row>
      <xdr:rowOff>200025</xdr:rowOff>
    </xdr:from>
    <xdr:to>
      <xdr:col>2</xdr:col>
      <xdr:colOff>476250</xdr:colOff>
      <xdr:row>3</xdr:row>
      <xdr:rowOff>9525</xdr:rowOff>
    </xdr:to>
    <xdr:pic>
      <xdr:nvPicPr>
        <xdr:cNvPr id="214208" name="cmdNoAct_2" descr="icon16.png" hidden="1"/>
        <xdr:cNvPicPr>
          <a:picLocks noChangeAspect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1028700" y="333375"/>
          <a:ext cx="24765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220436</xdr:colOff>
      <xdr:row>2</xdr:row>
      <xdr:rowOff>3612</xdr:rowOff>
    </xdr:from>
    <xdr:to>
      <xdr:col>4</xdr:col>
      <xdr:colOff>141514</xdr:colOff>
      <xdr:row>2</xdr:row>
      <xdr:rowOff>219612</xdr:rowOff>
    </xdr:to>
    <xdr:sp macro="" textlink="">
      <xdr:nvSpPr>
        <xdr:cNvPr id="35" name="cmdNoInet_1" hidden="1"/>
        <xdr:cNvSpPr txBox="1">
          <a:spLocks noChangeArrowheads="1"/>
        </xdr:cNvSpPr>
      </xdr:nvSpPr>
      <xdr:spPr bwMode="auto">
        <a:xfrm>
          <a:off x="1020536" y="346512"/>
          <a:ext cx="1692728" cy="216000"/>
        </a:xfrm>
        <a:prstGeom prst="rect">
          <a:avLst/>
        </a:prstGeom>
        <a:solidFill>
          <a:srgbClr val="FFCC66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ysClr val="windowText" lastClr="000000"/>
              </a:solidFill>
              <a:latin typeface="Tahoma"/>
              <a:ea typeface="Tahoma"/>
              <a:cs typeface="Tahoma"/>
            </a:rPr>
            <a:t>Ошибка подключения</a:t>
          </a:r>
        </a:p>
      </xdr:txBody>
    </xdr:sp>
    <xdr:clientData/>
  </xdr:twoCellAnchor>
  <xdr:oneCellAnchor>
    <xdr:from>
      <xdr:col>2</xdr:col>
      <xdr:colOff>200025</xdr:colOff>
      <xdr:row>1</xdr:row>
      <xdr:rowOff>136963</xdr:rowOff>
    </xdr:from>
    <xdr:ext cx="250371" cy="374141"/>
    <xdr:sp macro="" textlink="">
      <xdr:nvSpPr>
        <xdr:cNvPr id="36" name="cmdNoInet_2" hidden="1"/>
        <xdr:cNvSpPr txBox="1"/>
      </xdr:nvSpPr>
      <xdr:spPr>
        <a:xfrm>
          <a:off x="1000125" y="270313"/>
          <a:ext cx="250371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ru-RU" sz="1800" b="1">
              <a:solidFill>
                <a:schemeClr val="bg1"/>
              </a:solidFill>
            </a:rPr>
            <a:t>!</a:t>
          </a:r>
        </a:p>
      </xdr:txBody>
    </xdr:sp>
    <xdr:clientData/>
  </xdr:oneCellAnchor>
  <xdr:twoCellAnchor>
    <xdr:from>
      <xdr:col>18</xdr:col>
      <xdr:colOff>200025</xdr:colOff>
      <xdr:row>1</xdr:row>
      <xdr:rowOff>47625</xdr:rowOff>
    </xdr:from>
    <xdr:to>
      <xdr:col>24</xdr:col>
      <xdr:colOff>267803</xdr:colOff>
      <xdr:row>2</xdr:row>
      <xdr:rowOff>123825</xdr:rowOff>
    </xdr:to>
    <xdr:sp macro="[0]!Instruction.cmdStart_Click" textlink="">
      <xdr:nvSpPr>
        <xdr:cNvPr id="37" name="cmdStart" hidden="1"/>
        <xdr:cNvSpPr>
          <a:spLocks noChangeArrowheads="1"/>
        </xdr:cNvSpPr>
      </xdr:nvSpPr>
      <xdr:spPr bwMode="auto">
        <a:xfrm>
          <a:off x="6915150" y="180975"/>
          <a:ext cx="1839428" cy="285750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Приступить к заполнению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66675</xdr:colOff>
      <xdr:row>0</xdr:row>
      <xdr:rowOff>47625</xdr:rowOff>
    </xdr:from>
    <xdr:to>
      <xdr:col>6</xdr:col>
      <xdr:colOff>78601</xdr:colOff>
      <xdr:row>0</xdr:row>
      <xdr:rowOff>301503</xdr:rowOff>
    </xdr:to>
    <xdr:sp macro="[0]!modUpdTemplLogger.Clear" textlink="">
      <xdr:nvSpPr>
        <xdr:cNvPr id="194761" name="cmdStart"/>
        <xdr:cNvSpPr>
          <a:spLocks noChangeArrowheads="1"/>
        </xdr:cNvSpPr>
      </xdr:nvSpPr>
      <xdr:spPr bwMode="auto">
        <a:xfrm>
          <a:off x="9544050" y="47625"/>
          <a:ext cx="1840726" cy="253878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Очистить лог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</xdr:colOff>
      <xdr:row>22</xdr:row>
      <xdr:rowOff>57150</xdr:rowOff>
    </xdr:from>
    <xdr:to>
      <xdr:col>6</xdr:col>
      <xdr:colOff>1</xdr:colOff>
      <xdr:row>22</xdr:row>
      <xdr:rowOff>342900</xdr:rowOff>
    </xdr:to>
    <xdr:sp macro="[0]!modList00.cmdOrganizationChoice_Click_Handler" textlink="">
      <xdr:nvSpPr>
        <xdr:cNvPr id="89092" name="cmdOrgChoice"/>
        <xdr:cNvSpPr>
          <a:spLocks noChangeArrowheads="1"/>
        </xdr:cNvSpPr>
      </xdr:nvSpPr>
      <xdr:spPr bwMode="auto">
        <a:xfrm>
          <a:off x="2457451" y="3695700"/>
          <a:ext cx="3381375" cy="285750"/>
        </a:xfrm>
        <a:prstGeom prst="roundRect">
          <a:avLst>
            <a:gd name="adj" fmla="val 0"/>
          </a:avLst>
        </a:prstGeom>
        <a:solidFill>
          <a:srgbClr val="DDDDDD"/>
        </a:solidFill>
        <a:ln w="6350" cap="sq" algn="ctr">
          <a:solidFill>
            <a:srgbClr val="969696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Выбор организации</a:t>
          </a:r>
        </a:p>
      </xdr:txBody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219075</xdr:colOff>
      <xdr:row>17</xdr:row>
      <xdr:rowOff>219075</xdr:rowOff>
    </xdr:to>
    <xdr:pic macro="[0]!modInfo.MainSheetHelp">
      <xdr:nvPicPr>
        <xdr:cNvPr id="206372" name="ExcludeHelp_3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38825" y="2657475"/>
          <a:ext cx="2190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 editAs="oneCell">
    <xdr:from>
      <xdr:col>6</xdr:col>
      <xdr:colOff>0</xdr:colOff>
      <xdr:row>8</xdr:row>
      <xdr:rowOff>0</xdr:rowOff>
    </xdr:from>
    <xdr:to>
      <xdr:col>6</xdr:col>
      <xdr:colOff>219075</xdr:colOff>
      <xdr:row>8</xdr:row>
      <xdr:rowOff>219075</xdr:rowOff>
    </xdr:to>
    <xdr:pic macro="[0]!modInfo.MainSheetHelp">
      <xdr:nvPicPr>
        <xdr:cNvPr id="206373" name="ExcludeHelp_2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38825" y="1123950"/>
          <a:ext cx="2190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 editAs="oneCell">
    <xdr:from>
      <xdr:col>6</xdr:col>
      <xdr:colOff>0</xdr:colOff>
      <xdr:row>14</xdr:row>
      <xdr:rowOff>0</xdr:rowOff>
    </xdr:from>
    <xdr:to>
      <xdr:col>6</xdr:col>
      <xdr:colOff>219075</xdr:colOff>
      <xdr:row>17</xdr:row>
      <xdr:rowOff>76200</xdr:rowOff>
    </xdr:to>
    <xdr:pic macro="[0]!modInfo.MainSheetHelp">
      <xdr:nvPicPr>
        <xdr:cNvPr id="206374" name="ExcludeHelp_1" descr="Справка по листу" hidden="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38825" y="2514600"/>
          <a:ext cx="2190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 editAs="oneCell">
    <xdr:from>
      <xdr:col>6</xdr:col>
      <xdr:colOff>0</xdr:colOff>
      <xdr:row>15</xdr:row>
      <xdr:rowOff>0</xdr:rowOff>
    </xdr:from>
    <xdr:to>
      <xdr:col>6</xdr:col>
      <xdr:colOff>219075</xdr:colOff>
      <xdr:row>17</xdr:row>
      <xdr:rowOff>76200</xdr:rowOff>
    </xdr:to>
    <xdr:pic macro="[0]!modInfo.MainSheetHelp">
      <xdr:nvPicPr>
        <xdr:cNvPr id="206375" name="ExcludeHelp_4" descr="Справка по листу" hidden="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38825" y="2762250"/>
          <a:ext cx="2190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 editAs="oneCell">
    <xdr:from>
      <xdr:col>4</xdr:col>
      <xdr:colOff>0</xdr:colOff>
      <xdr:row>6</xdr:row>
      <xdr:rowOff>0</xdr:rowOff>
    </xdr:from>
    <xdr:to>
      <xdr:col>4</xdr:col>
      <xdr:colOff>219075</xdr:colOff>
      <xdr:row>6</xdr:row>
      <xdr:rowOff>219075</xdr:rowOff>
    </xdr:to>
    <xdr:pic macro="[0]!modList00.CreatePrintedForm">
      <xdr:nvPicPr>
        <xdr:cNvPr id="206376" name="cmdCreatePrintedForm" descr="Создание печатной формы"/>
        <xdr:cNvPicPr>
          <a:picLocks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47650" y="733425"/>
          <a:ext cx="2190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2</xdr:col>
      <xdr:colOff>219075</xdr:colOff>
      <xdr:row>3</xdr:row>
      <xdr:rowOff>219075</xdr:rowOff>
    </xdr:to>
    <xdr:pic macro="[0]!modInfo.MainSheetHelp">
      <xdr:nvPicPr>
        <xdr:cNvPr id="191253" name="ExcludeHelp_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38100"/>
          <a:ext cx="2190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2</xdr:col>
      <xdr:colOff>219075</xdr:colOff>
      <xdr:row>3</xdr:row>
      <xdr:rowOff>219075</xdr:rowOff>
    </xdr:to>
    <xdr:pic macro="[0]!modInfo.MainSheetHelp">
      <xdr:nvPicPr>
        <xdr:cNvPr id="203908" name="ExcludeHelp_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38100"/>
          <a:ext cx="2190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8</xdr:row>
      <xdr:rowOff>0</xdr:rowOff>
    </xdr:from>
    <xdr:to>
      <xdr:col>7</xdr:col>
      <xdr:colOff>219075</xdr:colOff>
      <xdr:row>8</xdr:row>
      <xdr:rowOff>219075</xdr:rowOff>
    </xdr:to>
    <xdr:pic macro="[0]!modInfo.MainSheetHelp">
      <xdr:nvPicPr>
        <xdr:cNvPr id="210081" name="ExcludeHelp_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86500" y="895350"/>
          <a:ext cx="2190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 editAs="oneCell">
    <xdr:from>
      <xdr:col>7</xdr:col>
      <xdr:colOff>38100</xdr:colOff>
      <xdr:row>12</xdr:row>
      <xdr:rowOff>0</xdr:rowOff>
    </xdr:from>
    <xdr:to>
      <xdr:col>7</xdr:col>
      <xdr:colOff>228600</xdr:colOff>
      <xdr:row>13</xdr:row>
      <xdr:rowOff>0</xdr:rowOff>
    </xdr:to>
    <xdr:grpSp>
      <xdr:nvGrpSpPr>
        <xdr:cNvPr id="210082" name="shCalendar" hidden="1"/>
        <xdr:cNvGrpSpPr>
          <a:grpSpLocks/>
        </xdr:cNvGrpSpPr>
      </xdr:nvGrpSpPr>
      <xdr:grpSpPr bwMode="auto">
        <a:xfrm>
          <a:off x="6324600" y="300990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210083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10084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 cstate="print">
            <a:grayscl/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</xdr:spPr>
      </xdr:pic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sp@eias.ru?subject=&#1050;&#1086;&#1085;&#1089;&#1091;&#1083;&#1100;&#1090;&#1072;&#1094;&#1080;&#1103;%20&#1087;&#1086;%20&#1088;&#1072;&#1073;&#1086;&#1090;&#1077;%20&#1089;%20&#1086;&#1090;&#1095;&#1105;&#1090;&#1086;&#1084;" TargetMode="External"/><Relationship Id="rId13" Type="http://schemas.openxmlformats.org/officeDocument/2006/relationships/hyperlink" Target="http://eias.ru/?page=show_templates" TargetMode="External"/><Relationship Id="rId18" Type="http://schemas.openxmlformats.org/officeDocument/2006/relationships/drawing" Target="../drawings/drawing1.xml"/><Relationship Id="rId3" Type="http://schemas.openxmlformats.org/officeDocument/2006/relationships/hyperlink" Target="http://eias.ru/?page=show_distrs" TargetMode="External"/><Relationship Id="rId7" Type="http://schemas.openxmlformats.org/officeDocument/2006/relationships/hyperlink" Target="mailto:sp@eias.ru" TargetMode="External"/><Relationship Id="rId12" Type="http://schemas.openxmlformats.org/officeDocument/2006/relationships/hyperlink" Target="http://pravo.gov.ru/proxy/ips/?docbody=&amp;nd=102337954&amp;intelsearch=+%CF%EE%F1%F2%E0%ED%EE%E2%EB%E5%ED%E8%E5+%CF%F0%E0%E2%E8%F2%E5%EB%FC%F1%F2%E2%E0+%D0%D4+%EE%F2+05.07.2013+N+570+%22%CE+%F1%F2%E0%ED%E4%E0%F0%F2%E0%F5+%F0%E0%F1%EA%F0%FB%F2%E8%FF+%E8%ED%F4%EE" TargetMode="External"/><Relationship Id="rId17" Type="http://schemas.openxmlformats.org/officeDocument/2006/relationships/printerSettings" Target="../printerSettings/printerSettings2.bin"/><Relationship Id="rId2" Type="http://schemas.openxmlformats.org/officeDocument/2006/relationships/hyperlink" Target="mailto:openinfo@eias.ru" TargetMode="External"/><Relationship Id="rId16" Type="http://schemas.openxmlformats.org/officeDocument/2006/relationships/hyperlink" Target="http://eias.ru/files/shablon/manual_loading_through_monitoring.pdf" TargetMode="External"/><Relationship Id="rId20" Type="http://schemas.openxmlformats.org/officeDocument/2006/relationships/oleObject" Target="../embeddings/_________Microsoft_Office_Word_97_-_20031.doc"/><Relationship Id="rId1" Type="http://schemas.openxmlformats.org/officeDocument/2006/relationships/hyperlink" Target="http://support.eias.ru/index.php?a=add&amp;catid=5" TargetMode="External"/><Relationship Id="rId6" Type="http://schemas.openxmlformats.org/officeDocument/2006/relationships/hyperlink" Target="http://eias.ru/?page=show_templates" TargetMode="External"/><Relationship Id="rId11" Type="http://schemas.openxmlformats.org/officeDocument/2006/relationships/hyperlink" Target="http://www.fstrf.ru/docs/gkh/59" TargetMode="External"/><Relationship Id="rId5" Type="http://schemas.openxmlformats.org/officeDocument/2006/relationships/hyperlink" Target="mailto:sp@eias.ru?subject=&#1050;&#1086;&#1085;&#1089;&#1091;&#1083;&#1100;&#1090;&#1072;&#1094;&#1080;&#1103;%20&#1087;&#1086;%20&#1088;&#1072;&#1073;&#1086;&#1090;&#1077;%20&#1089;%20&#1086;&#1090;&#1095;&#1105;&#1090;&#1086;&#1084;" TargetMode="External"/><Relationship Id="rId15" Type="http://schemas.openxmlformats.org/officeDocument/2006/relationships/hyperlink" Target="http://eias.ru/files/shablon/manual_loading_through_monitoring.pdf" TargetMode="External"/><Relationship Id="rId10" Type="http://schemas.openxmlformats.org/officeDocument/2006/relationships/hyperlink" Target="http://www.fstrf.ru/regions/region/showlist" TargetMode="External"/><Relationship Id="rId19" Type="http://schemas.openxmlformats.org/officeDocument/2006/relationships/vmlDrawing" Target="../drawings/vmlDrawing1.vml"/><Relationship Id="rId4" Type="http://schemas.openxmlformats.org/officeDocument/2006/relationships/hyperlink" Target="http://support.eias.ru/index.php?a=add&amp;catid=5" TargetMode="External"/><Relationship Id="rId9" Type="http://schemas.openxmlformats.org/officeDocument/2006/relationships/hyperlink" Target="http://www.fstrf.ru/regions/region/showlist" TargetMode="External"/><Relationship Id="rId14" Type="http://schemas.openxmlformats.org/officeDocument/2006/relationships/hyperlink" Target="http://eias.ru/?page=show_distrs" TargetMode="Externa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modProv">
    <tabColor indexed="47"/>
  </sheetPr>
  <dimension ref="A1"/>
  <sheetViews>
    <sheetView showGridLines="0" zoomScaleNormal="100" workbookViewId="0"/>
  </sheetViews>
  <sheetFormatPr defaultRowHeight="12.75"/>
  <cols>
    <col min="1" max="16384" width="9.140625" style="236"/>
  </cols>
  <sheetData/>
  <sheetProtection formatColumns="0" formatRows="0"/>
  <pageMargins left="0.75" right="0.75" top="1" bottom="1" header="0.5" footer="0.5"/>
  <pageSetup paperSize="9" orientation="portrait" verticalDpi="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 codeName="ListComm" enableFormatConditionsCalculation="0">
    <tabColor indexed="31"/>
    <pageSetUpPr fitToPage="1"/>
  </sheetPr>
  <dimension ref="A1:E14"/>
  <sheetViews>
    <sheetView showGridLines="0" topLeftCell="C6" zoomScaleNormal="100" workbookViewId="0">
      <selection activeCell="E13" sqref="E13"/>
    </sheetView>
  </sheetViews>
  <sheetFormatPr defaultRowHeight="14.25"/>
  <cols>
    <col min="1" max="2" width="9.140625" style="16" hidden="1" customWidth="1"/>
    <col min="3" max="3" width="3.7109375" style="94" bestFit="1" customWidth="1"/>
    <col min="4" max="4" width="6.28515625" style="16" bestFit="1" customWidth="1"/>
    <col min="5" max="5" width="94.85546875" style="16" customWidth="1"/>
    <col min="6" max="16384" width="9.140625" style="16"/>
  </cols>
  <sheetData>
    <row r="1" spans="3:5" hidden="1"/>
    <row r="2" spans="3:5" hidden="1"/>
    <row r="3" spans="3:5" hidden="1"/>
    <row r="4" spans="3:5" hidden="1"/>
    <row r="5" spans="3:5" hidden="1"/>
    <row r="6" spans="3:5" ht="3" customHeight="1">
      <c r="C6" s="95"/>
      <c r="D6" s="17"/>
      <c r="E6" s="17"/>
    </row>
    <row r="7" spans="3:5">
      <c r="C7" s="95"/>
      <c r="D7" s="283" t="s">
        <v>12</v>
      </c>
      <c r="E7" s="283"/>
    </row>
    <row r="8" spans="3:5" ht="24" customHeight="1">
      <c r="C8" s="95"/>
      <c r="D8" s="284" t="str">
        <f>IF(org=0,"Не определено",org)</f>
        <v>ООО "Удмуртские коммунальные системы"</v>
      </c>
      <c r="E8" s="284"/>
    </row>
    <row r="9" spans="3:5" ht="3" customHeight="1">
      <c r="C9" s="95"/>
      <c r="D9" s="17"/>
      <c r="E9" s="17"/>
    </row>
    <row r="10" spans="3:5" ht="15.95" customHeight="1" thickBot="1">
      <c r="C10" s="95"/>
      <c r="D10" s="203" t="s">
        <v>46</v>
      </c>
      <c r="E10" s="204" t="s">
        <v>130</v>
      </c>
    </row>
    <row r="11" spans="3:5" ht="15" thickTop="1">
      <c r="C11" s="95"/>
      <c r="D11" s="68" t="s">
        <v>47</v>
      </c>
      <c r="E11" s="68" t="s">
        <v>5</v>
      </c>
    </row>
    <row r="12" spans="3:5" ht="15" hidden="1" customHeight="1">
      <c r="C12" s="95"/>
      <c r="D12" s="113">
        <v>0</v>
      </c>
      <c r="E12" s="114"/>
    </row>
    <row r="13" spans="3:5" ht="54" customHeight="1">
      <c r="C13" s="239" t="s">
        <v>1997</v>
      </c>
      <c r="D13" s="67">
        <v>1</v>
      </c>
      <c r="E13" s="240" t="s">
        <v>1999</v>
      </c>
    </row>
    <row r="14" spans="3:5" ht="12" customHeight="1">
      <c r="C14" s="95"/>
      <c r="D14" s="201"/>
      <c r="E14" s="202" t="s">
        <v>131</v>
      </c>
    </row>
  </sheetData>
  <sheetProtection password="FA9C" sheet="1" objects="1" scenarios="1" formatColumns="0" formatRows="0"/>
  <mergeCells count="2">
    <mergeCell ref="D7:E7"/>
    <mergeCell ref="D8:E8"/>
  </mergeCells>
  <phoneticPr fontId="9" type="noConversion"/>
  <dataValidations count="1">
    <dataValidation type="textLength" operator="lessThanOrEqual" allowBlank="1" showInputMessage="1" showErrorMessage="1" errorTitle="Ошибка" error="Допускается ввод не более 900 символов!" sqref="E12:E13">
      <formula1>900</formula1>
    </dataValidation>
  </dataValidations>
  <pageMargins left="0.75" right="0.75" top="1" bottom="1" header="0.5" footer="0.5"/>
  <pageSetup paperSize="9" scale="94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 codeName="ListCheck" enableFormatConditionsCalculation="0">
    <tabColor indexed="31"/>
  </sheetPr>
  <dimension ref="B2:D7"/>
  <sheetViews>
    <sheetView showGridLines="0" zoomScaleNormal="100" workbookViewId="0">
      <selection activeCell="C51" sqref="C51"/>
    </sheetView>
  </sheetViews>
  <sheetFormatPr defaultRowHeight="11.25"/>
  <cols>
    <col min="1" max="1" width="4.7109375" style="19" customWidth="1"/>
    <col min="2" max="2" width="27.28515625" style="19" customWidth="1"/>
    <col min="3" max="3" width="103.28515625" style="19" customWidth="1"/>
    <col min="4" max="4" width="17.7109375" style="19" customWidth="1"/>
    <col min="5" max="16384" width="9.140625" style="19"/>
  </cols>
  <sheetData>
    <row r="2" spans="2:4" ht="20.100000000000001" customHeight="1">
      <c r="B2" s="300" t="s">
        <v>13</v>
      </c>
      <c r="C2" s="300"/>
      <c r="D2" s="300"/>
    </row>
    <row r="4" spans="2:4" ht="21.75" customHeight="1" thickBot="1">
      <c r="B4" s="54" t="s">
        <v>44</v>
      </c>
      <c r="C4" s="54" t="s">
        <v>45</v>
      </c>
      <c r="D4" s="54" t="s">
        <v>25</v>
      </c>
    </row>
    <row r="5" spans="2:4" ht="13.5" thickTop="1">
      <c r="B5" s="241" t="s">
        <v>2001</v>
      </c>
      <c r="C5" s="242" t="s">
        <v>2002</v>
      </c>
      <c r="D5" s="243" t="s">
        <v>2000</v>
      </c>
    </row>
    <row r="6" spans="2:4" ht="12.75">
      <c r="B6" s="244" t="s">
        <v>2003</v>
      </c>
      <c r="C6" s="245" t="s">
        <v>2002</v>
      </c>
      <c r="D6" s="246" t="s">
        <v>2000</v>
      </c>
    </row>
    <row r="7" spans="2:4" ht="12.75">
      <c r="B7" s="244" t="s">
        <v>2004</v>
      </c>
      <c r="C7" s="245" t="s">
        <v>2002</v>
      </c>
      <c r="D7" s="246" t="s">
        <v>2000</v>
      </c>
    </row>
  </sheetData>
  <sheetProtection password="FA9C" sheet="1" objects="1" scenarios="1" formatColumns="0" formatRows="0" autoFilter="0"/>
  <autoFilter ref="B4:D4"/>
  <mergeCells count="1">
    <mergeCell ref="B2:D2"/>
  </mergeCells>
  <phoneticPr fontId="9" type="noConversion"/>
  <hyperlinks>
    <hyperlink ref="B5" location="'Ссылки на публикации'!F12" tooltip="Ошибка" display="Ссылки на публикации!F12"/>
    <hyperlink ref="B6" location="'Ссылки на публикации'!H12" tooltip="Ошибка" display="Ссылки на публикации!H12"/>
    <hyperlink ref="B7" location="'Ссылки на публикации'!G12" tooltip="Ошибка" display="Ссылки на публикации!G12"/>
  </hyperlinks>
  <pageMargins left="0.75" right="0.75" top="1" bottom="1" header="0.5" footer="0.5"/>
  <pageSetup paperSize="9" orientation="portrait" verticalDpi="2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sheetPr codeName="AllSheetsInThisWorkbook" enableFormatConditionsCalculation="0">
    <tabColor indexed="47"/>
  </sheetPr>
  <dimension ref="A1:B281"/>
  <sheetViews>
    <sheetView showGridLines="0" zoomScaleNormal="100" workbookViewId="0"/>
  </sheetViews>
  <sheetFormatPr defaultRowHeight="11.25"/>
  <cols>
    <col min="1" max="1" width="36.28515625" style="4" customWidth="1"/>
    <col min="2" max="2" width="21.140625" style="4" bestFit="1" customWidth="1"/>
    <col min="3" max="16384" width="9.140625" style="3"/>
  </cols>
  <sheetData>
    <row r="1" spans="1:2">
      <c r="A1" s="5" t="s">
        <v>14</v>
      </c>
      <c r="B1" s="5" t="s">
        <v>15</v>
      </c>
    </row>
    <row r="2" spans="1:2">
      <c r="A2" t="s">
        <v>16</v>
      </c>
      <c r="B2" t="s">
        <v>410</v>
      </c>
    </row>
    <row r="3" spans="1:2">
      <c r="A3" t="s">
        <v>405</v>
      </c>
      <c r="B3" t="s">
        <v>411</v>
      </c>
    </row>
    <row r="4" spans="1:2">
      <c r="A4" t="s">
        <v>406</v>
      </c>
      <c r="B4" t="s">
        <v>412</v>
      </c>
    </row>
    <row r="5" spans="1:2">
      <c r="A5" t="s">
        <v>17</v>
      </c>
      <c r="B5" t="s">
        <v>413</v>
      </c>
    </row>
    <row r="6" spans="1:2">
      <c r="A6" t="s">
        <v>379</v>
      </c>
      <c r="B6" t="s">
        <v>414</v>
      </c>
    </row>
    <row r="7" spans="1:2">
      <c r="A7" t="s">
        <v>407</v>
      </c>
      <c r="B7" t="s">
        <v>415</v>
      </c>
    </row>
    <row r="8" spans="1:2">
      <c r="A8" t="s">
        <v>408</v>
      </c>
      <c r="B8" t="s">
        <v>416</v>
      </c>
    </row>
    <row r="9" spans="1:2">
      <c r="A9" t="s">
        <v>146</v>
      </c>
      <c r="B9" t="s">
        <v>417</v>
      </c>
    </row>
    <row r="10" spans="1:2">
      <c r="A10" t="s">
        <v>12</v>
      </c>
      <c r="B10" t="s">
        <v>418</v>
      </c>
    </row>
    <row r="11" spans="1:2">
      <c r="A11" t="s">
        <v>409</v>
      </c>
      <c r="B11" t="s">
        <v>419</v>
      </c>
    </row>
    <row r="12" spans="1:2">
      <c r="A12"/>
      <c r="B12" t="s">
        <v>420</v>
      </c>
    </row>
    <row r="13" spans="1:2">
      <c r="A13"/>
      <c r="B13" t="s">
        <v>421</v>
      </c>
    </row>
    <row r="14" spans="1:2">
      <c r="A14"/>
      <c r="B14" t="s">
        <v>422</v>
      </c>
    </row>
    <row r="15" spans="1:2">
      <c r="A15"/>
      <c r="B15" t="s">
        <v>423</v>
      </c>
    </row>
    <row r="16" spans="1:2">
      <c r="A16"/>
      <c r="B16" t="s">
        <v>424</v>
      </c>
    </row>
    <row r="17" spans="1:2">
      <c r="A17"/>
      <c r="B17" t="s">
        <v>425</v>
      </c>
    </row>
    <row r="18" spans="1:2">
      <c r="A18"/>
      <c r="B18" t="s">
        <v>426</v>
      </c>
    </row>
    <row r="19" spans="1:2">
      <c r="A19"/>
      <c r="B19" t="s">
        <v>427</v>
      </c>
    </row>
    <row r="20" spans="1:2">
      <c r="A20"/>
      <c r="B20" t="s">
        <v>428</v>
      </c>
    </row>
    <row r="21" spans="1:2">
      <c r="A21"/>
      <c r="B21" t="s">
        <v>429</v>
      </c>
    </row>
    <row r="22" spans="1:2">
      <c r="A22"/>
      <c r="B22" t="s">
        <v>430</v>
      </c>
    </row>
    <row r="23" spans="1:2">
      <c r="A23"/>
      <c r="B23" t="s">
        <v>431</v>
      </c>
    </row>
    <row r="24" spans="1:2">
      <c r="A24"/>
      <c r="B24" t="s">
        <v>432</v>
      </c>
    </row>
    <row r="25" spans="1:2">
      <c r="A25"/>
      <c r="B25" t="s">
        <v>433</v>
      </c>
    </row>
    <row r="26" spans="1:2">
      <c r="A26"/>
      <c r="B26"/>
    </row>
    <row r="27" spans="1:2">
      <c r="A27"/>
      <c r="B27"/>
    </row>
    <row r="28" spans="1:2">
      <c r="A28"/>
      <c r="B28"/>
    </row>
    <row r="29" spans="1:2">
      <c r="A29"/>
      <c r="B29"/>
    </row>
    <row r="30" spans="1:2">
      <c r="A30"/>
      <c r="B30"/>
    </row>
    <row r="31" spans="1:2">
      <c r="A31"/>
      <c r="B31"/>
    </row>
    <row r="32" spans="1:2">
      <c r="A32"/>
      <c r="B32"/>
    </row>
    <row r="33" spans="1:2">
      <c r="A33"/>
      <c r="B33"/>
    </row>
    <row r="34" spans="1:2">
      <c r="A34"/>
      <c r="B34"/>
    </row>
    <row r="35" spans="1:2">
      <c r="A35"/>
      <c r="B35"/>
    </row>
    <row r="36" spans="1:2">
      <c r="A36"/>
      <c r="B36"/>
    </row>
    <row r="37" spans="1:2">
      <c r="A37"/>
      <c r="B37"/>
    </row>
    <row r="38" spans="1:2">
      <c r="A38"/>
      <c r="B38"/>
    </row>
    <row r="39" spans="1:2">
      <c r="A39"/>
      <c r="B39"/>
    </row>
    <row r="40" spans="1:2">
      <c r="A40"/>
      <c r="B40"/>
    </row>
    <row r="41" spans="1:2">
      <c r="A41"/>
      <c r="B41"/>
    </row>
    <row r="42" spans="1:2">
      <c r="A42"/>
      <c r="B42"/>
    </row>
    <row r="43" spans="1:2">
      <c r="A43"/>
      <c r="B43"/>
    </row>
    <row r="44" spans="1:2">
      <c r="A44"/>
      <c r="B44"/>
    </row>
    <row r="45" spans="1:2">
      <c r="A45"/>
      <c r="B45"/>
    </row>
    <row r="46" spans="1:2">
      <c r="A46"/>
      <c r="B46"/>
    </row>
    <row r="47" spans="1:2">
      <c r="A47"/>
      <c r="B47"/>
    </row>
    <row r="48" spans="1:2">
      <c r="A48"/>
      <c r="B48"/>
    </row>
    <row r="49" spans="1:2">
      <c r="A49"/>
      <c r="B49"/>
    </row>
    <row r="50" spans="1:2">
      <c r="A50"/>
      <c r="B50"/>
    </row>
    <row r="51" spans="1:2">
      <c r="A51"/>
      <c r="B51"/>
    </row>
    <row r="52" spans="1:2">
      <c r="A52"/>
      <c r="B52"/>
    </row>
    <row r="53" spans="1:2">
      <c r="A53"/>
      <c r="B53"/>
    </row>
    <row r="54" spans="1:2">
      <c r="A54"/>
      <c r="B54"/>
    </row>
    <row r="55" spans="1:2">
      <c r="A55"/>
      <c r="B55"/>
    </row>
    <row r="56" spans="1:2">
      <c r="A56"/>
      <c r="B56"/>
    </row>
    <row r="57" spans="1:2">
      <c r="A57"/>
      <c r="B57"/>
    </row>
    <row r="58" spans="1:2">
      <c r="A58"/>
      <c r="B58"/>
    </row>
    <row r="59" spans="1:2">
      <c r="A59"/>
      <c r="B59"/>
    </row>
    <row r="60" spans="1:2">
      <c r="A60"/>
      <c r="B60"/>
    </row>
    <row r="61" spans="1:2">
      <c r="A61"/>
      <c r="B61"/>
    </row>
    <row r="62" spans="1:2">
      <c r="A62"/>
      <c r="B62"/>
    </row>
    <row r="63" spans="1:2">
      <c r="A63"/>
      <c r="B63"/>
    </row>
    <row r="64" spans="1:2">
      <c r="A64"/>
      <c r="B64"/>
    </row>
    <row r="65" spans="1:2">
      <c r="A65"/>
      <c r="B65"/>
    </row>
    <row r="66" spans="1:2">
      <c r="A66"/>
      <c r="B66"/>
    </row>
    <row r="67" spans="1:2">
      <c r="A67"/>
      <c r="B67"/>
    </row>
    <row r="68" spans="1:2">
      <c r="A68"/>
      <c r="B68"/>
    </row>
    <row r="69" spans="1:2">
      <c r="A69"/>
      <c r="B69"/>
    </row>
    <row r="70" spans="1:2">
      <c r="A70"/>
      <c r="B70"/>
    </row>
    <row r="71" spans="1:2">
      <c r="A71"/>
      <c r="B71"/>
    </row>
    <row r="72" spans="1:2">
      <c r="A72"/>
      <c r="B72"/>
    </row>
    <row r="73" spans="1:2">
      <c r="A73"/>
      <c r="B73"/>
    </row>
    <row r="74" spans="1:2">
      <c r="A74"/>
      <c r="B74"/>
    </row>
    <row r="75" spans="1:2">
      <c r="A75"/>
      <c r="B75"/>
    </row>
    <row r="76" spans="1:2">
      <c r="A76"/>
      <c r="B76"/>
    </row>
    <row r="77" spans="1:2">
      <c r="A77"/>
      <c r="B77"/>
    </row>
    <row r="78" spans="1:2">
      <c r="A78"/>
      <c r="B78"/>
    </row>
    <row r="79" spans="1:2">
      <c r="A79"/>
      <c r="B79"/>
    </row>
    <row r="80" spans="1:2">
      <c r="A80"/>
      <c r="B80"/>
    </row>
    <row r="81" spans="1:2">
      <c r="A81"/>
      <c r="B81"/>
    </row>
    <row r="82" spans="1:2">
      <c r="A82"/>
      <c r="B82"/>
    </row>
    <row r="83" spans="1:2">
      <c r="A83"/>
      <c r="B83"/>
    </row>
    <row r="84" spans="1:2">
      <c r="A84"/>
      <c r="B84"/>
    </row>
    <row r="85" spans="1:2">
      <c r="A85"/>
      <c r="B85"/>
    </row>
    <row r="86" spans="1:2">
      <c r="A86"/>
      <c r="B86"/>
    </row>
    <row r="87" spans="1:2">
      <c r="A87"/>
      <c r="B87"/>
    </row>
    <row r="88" spans="1:2">
      <c r="A88"/>
      <c r="B88"/>
    </row>
    <row r="89" spans="1:2">
      <c r="A89"/>
      <c r="B89"/>
    </row>
    <row r="90" spans="1:2">
      <c r="A90"/>
      <c r="B90"/>
    </row>
    <row r="91" spans="1:2">
      <c r="A91"/>
      <c r="B91"/>
    </row>
    <row r="92" spans="1:2">
      <c r="A92"/>
      <c r="B92"/>
    </row>
    <row r="93" spans="1:2">
      <c r="A93"/>
      <c r="B93"/>
    </row>
    <row r="94" spans="1:2">
      <c r="A94"/>
      <c r="B94"/>
    </row>
    <row r="95" spans="1:2">
      <c r="A95"/>
      <c r="B95"/>
    </row>
    <row r="96" spans="1:2">
      <c r="A96"/>
      <c r="B96"/>
    </row>
    <row r="97" spans="1:2">
      <c r="A97"/>
      <c r="B97"/>
    </row>
    <row r="98" spans="1:2">
      <c r="A98"/>
      <c r="B98"/>
    </row>
    <row r="99" spans="1:2">
      <c r="A99"/>
      <c r="B99"/>
    </row>
    <row r="100" spans="1:2">
      <c r="A100"/>
      <c r="B100"/>
    </row>
    <row r="101" spans="1:2">
      <c r="A101"/>
      <c r="B101"/>
    </row>
    <row r="102" spans="1:2">
      <c r="A102"/>
      <c r="B102"/>
    </row>
    <row r="103" spans="1:2">
      <c r="A103"/>
      <c r="B103"/>
    </row>
    <row r="104" spans="1:2">
      <c r="A104"/>
      <c r="B104"/>
    </row>
    <row r="105" spans="1:2">
      <c r="A105"/>
      <c r="B105"/>
    </row>
    <row r="106" spans="1:2">
      <c r="A106"/>
      <c r="B106"/>
    </row>
    <row r="107" spans="1:2">
      <c r="A107"/>
      <c r="B107"/>
    </row>
    <row r="108" spans="1:2">
      <c r="A108"/>
      <c r="B108"/>
    </row>
    <row r="109" spans="1:2">
      <c r="A109"/>
      <c r="B109"/>
    </row>
    <row r="110" spans="1:2">
      <c r="A110"/>
      <c r="B110"/>
    </row>
    <row r="111" spans="1:2">
      <c r="A111"/>
      <c r="B111"/>
    </row>
    <row r="112" spans="1:2">
      <c r="A112"/>
      <c r="B112"/>
    </row>
    <row r="113" spans="1:2">
      <c r="A113"/>
      <c r="B113"/>
    </row>
    <row r="114" spans="1:2">
      <c r="A114"/>
      <c r="B114"/>
    </row>
    <row r="115" spans="1:2">
      <c r="A115"/>
      <c r="B115"/>
    </row>
    <row r="116" spans="1:2">
      <c r="A116"/>
      <c r="B116"/>
    </row>
    <row r="117" spans="1:2">
      <c r="A117"/>
      <c r="B117"/>
    </row>
    <row r="118" spans="1:2">
      <c r="A118"/>
      <c r="B118"/>
    </row>
    <row r="119" spans="1:2">
      <c r="A119"/>
      <c r="B119"/>
    </row>
    <row r="120" spans="1:2">
      <c r="A120"/>
      <c r="B120"/>
    </row>
    <row r="121" spans="1:2">
      <c r="A121"/>
      <c r="B121"/>
    </row>
    <row r="122" spans="1:2">
      <c r="A122"/>
      <c r="B122"/>
    </row>
    <row r="123" spans="1:2">
      <c r="A123"/>
      <c r="B123"/>
    </row>
    <row r="124" spans="1:2">
      <c r="A124"/>
      <c r="B124"/>
    </row>
    <row r="125" spans="1:2">
      <c r="A125"/>
      <c r="B125"/>
    </row>
    <row r="126" spans="1:2">
      <c r="A126"/>
      <c r="B126"/>
    </row>
    <row r="127" spans="1:2">
      <c r="A127"/>
      <c r="B127"/>
    </row>
    <row r="128" spans="1:2">
      <c r="A128"/>
      <c r="B128"/>
    </row>
    <row r="129" spans="1:2">
      <c r="A129"/>
      <c r="B129"/>
    </row>
    <row r="130" spans="1:2">
      <c r="A130"/>
      <c r="B130"/>
    </row>
    <row r="131" spans="1:2">
      <c r="A131"/>
      <c r="B131"/>
    </row>
    <row r="132" spans="1:2">
      <c r="A132"/>
      <c r="B132"/>
    </row>
    <row r="133" spans="1:2">
      <c r="A133"/>
      <c r="B133"/>
    </row>
    <row r="134" spans="1:2">
      <c r="A134"/>
      <c r="B134"/>
    </row>
    <row r="135" spans="1:2">
      <c r="A135"/>
      <c r="B135"/>
    </row>
    <row r="136" spans="1:2">
      <c r="A136"/>
      <c r="B136"/>
    </row>
    <row r="137" spans="1:2">
      <c r="A137"/>
      <c r="B137"/>
    </row>
    <row r="138" spans="1:2">
      <c r="A138"/>
      <c r="B138"/>
    </row>
    <row r="139" spans="1:2">
      <c r="A139"/>
      <c r="B139"/>
    </row>
    <row r="140" spans="1:2">
      <c r="A140"/>
      <c r="B140"/>
    </row>
    <row r="141" spans="1:2">
      <c r="A141"/>
      <c r="B141"/>
    </row>
    <row r="142" spans="1:2">
      <c r="A142"/>
      <c r="B142"/>
    </row>
    <row r="143" spans="1:2">
      <c r="A143"/>
      <c r="B143"/>
    </row>
    <row r="144" spans="1:2">
      <c r="A144"/>
      <c r="B144"/>
    </row>
    <row r="145" spans="1:2">
      <c r="A145"/>
      <c r="B145"/>
    </row>
    <row r="146" spans="1:2">
      <c r="A146"/>
      <c r="B146"/>
    </row>
    <row r="147" spans="1:2">
      <c r="A147"/>
      <c r="B147"/>
    </row>
    <row r="148" spans="1:2">
      <c r="A148"/>
      <c r="B148"/>
    </row>
    <row r="149" spans="1:2">
      <c r="A149"/>
      <c r="B149"/>
    </row>
    <row r="150" spans="1:2">
      <c r="A150"/>
      <c r="B150"/>
    </row>
    <row r="151" spans="1:2">
      <c r="A151"/>
      <c r="B151"/>
    </row>
    <row r="152" spans="1:2">
      <c r="A152"/>
      <c r="B152"/>
    </row>
    <row r="153" spans="1:2">
      <c r="A153"/>
      <c r="B153"/>
    </row>
    <row r="154" spans="1:2">
      <c r="A154"/>
      <c r="B154"/>
    </row>
    <row r="155" spans="1:2">
      <c r="A155"/>
      <c r="B155"/>
    </row>
    <row r="156" spans="1:2">
      <c r="A156"/>
      <c r="B156"/>
    </row>
    <row r="157" spans="1:2">
      <c r="A157"/>
      <c r="B157"/>
    </row>
    <row r="158" spans="1:2">
      <c r="A158"/>
      <c r="B158"/>
    </row>
    <row r="159" spans="1:2">
      <c r="A159"/>
      <c r="B159"/>
    </row>
    <row r="160" spans="1:2">
      <c r="A160"/>
      <c r="B160"/>
    </row>
    <row r="161" spans="1:2">
      <c r="A161"/>
      <c r="B161"/>
    </row>
    <row r="162" spans="1:2">
      <c r="A162"/>
      <c r="B162"/>
    </row>
    <row r="163" spans="1:2">
      <c r="A163"/>
      <c r="B163"/>
    </row>
    <row r="164" spans="1:2">
      <c r="A164"/>
      <c r="B164"/>
    </row>
    <row r="165" spans="1:2">
      <c r="A165"/>
      <c r="B165"/>
    </row>
    <row r="166" spans="1:2">
      <c r="A166"/>
      <c r="B166"/>
    </row>
    <row r="167" spans="1:2">
      <c r="A167"/>
      <c r="B167"/>
    </row>
    <row r="168" spans="1:2">
      <c r="A168"/>
      <c r="B168"/>
    </row>
    <row r="169" spans="1:2">
      <c r="A169"/>
      <c r="B169"/>
    </row>
    <row r="170" spans="1:2">
      <c r="A170"/>
      <c r="B170"/>
    </row>
    <row r="171" spans="1:2">
      <c r="A171"/>
      <c r="B171"/>
    </row>
    <row r="172" spans="1:2">
      <c r="A172"/>
      <c r="B172"/>
    </row>
    <row r="173" spans="1:2">
      <c r="A173"/>
      <c r="B173"/>
    </row>
    <row r="174" spans="1:2">
      <c r="A174"/>
      <c r="B174"/>
    </row>
    <row r="175" spans="1:2">
      <c r="A175"/>
      <c r="B175"/>
    </row>
    <row r="176" spans="1:2">
      <c r="A176"/>
      <c r="B176"/>
    </row>
    <row r="177" spans="1:2">
      <c r="A177"/>
      <c r="B177"/>
    </row>
    <row r="178" spans="1:2">
      <c r="A178"/>
      <c r="B178"/>
    </row>
    <row r="179" spans="1:2">
      <c r="A179"/>
      <c r="B179"/>
    </row>
    <row r="180" spans="1:2">
      <c r="A180"/>
      <c r="B180"/>
    </row>
    <row r="181" spans="1:2">
      <c r="A181"/>
      <c r="B181"/>
    </row>
    <row r="182" spans="1:2">
      <c r="A182"/>
      <c r="B182"/>
    </row>
    <row r="183" spans="1:2">
      <c r="A183"/>
      <c r="B183"/>
    </row>
    <row r="184" spans="1:2">
      <c r="A184"/>
      <c r="B184"/>
    </row>
    <row r="185" spans="1:2">
      <c r="A185"/>
      <c r="B185"/>
    </row>
    <row r="186" spans="1:2">
      <c r="A186"/>
      <c r="B186"/>
    </row>
    <row r="187" spans="1:2">
      <c r="A187"/>
      <c r="B187"/>
    </row>
    <row r="188" spans="1:2">
      <c r="A188"/>
      <c r="B188"/>
    </row>
    <row r="189" spans="1:2">
      <c r="A189"/>
      <c r="B189"/>
    </row>
    <row r="190" spans="1:2">
      <c r="A190"/>
      <c r="B190"/>
    </row>
    <row r="191" spans="1:2">
      <c r="A191"/>
      <c r="B191"/>
    </row>
    <row r="192" spans="1:2">
      <c r="A192"/>
      <c r="B192"/>
    </row>
    <row r="193" spans="1:2">
      <c r="A193"/>
      <c r="B193"/>
    </row>
    <row r="194" spans="1:2">
      <c r="A194"/>
      <c r="B194"/>
    </row>
    <row r="195" spans="1:2">
      <c r="A195"/>
      <c r="B195"/>
    </row>
    <row r="196" spans="1:2">
      <c r="A196"/>
      <c r="B196"/>
    </row>
    <row r="197" spans="1:2">
      <c r="A197"/>
      <c r="B197"/>
    </row>
    <row r="198" spans="1:2">
      <c r="A198"/>
      <c r="B198"/>
    </row>
    <row r="199" spans="1:2">
      <c r="A199"/>
      <c r="B199"/>
    </row>
    <row r="200" spans="1:2">
      <c r="A200"/>
      <c r="B200"/>
    </row>
    <row r="201" spans="1:2">
      <c r="A201"/>
      <c r="B201"/>
    </row>
    <row r="202" spans="1:2">
      <c r="A202"/>
      <c r="B202"/>
    </row>
    <row r="203" spans="1:2">
      <c r="A203"/>
      <c r="B203"/>
    </row>
    <row r="204" spans="1:2">
      <c r="A204"/>
      <c r="B204"/>
    </row>
    <row r="205" spans="1:2">
      <c r="A205"/>
      <c r="B205"/>
    </row>
    <row r="206" spans="1:2">
      <c r="A206"/>
      <c r="B206"/>
    </row>
    <row r="207" spans="1:2">
      <c r="A207"/>
      <c r="B207"/>
    </row>
    <row r="208" spans="1:2">
      <c r="A208"/>
      <c r="B208"/>
    </row>
    <row r="209" spans="1:2">
      <c r="A209"/>
      <c r="B209"/>
    </row>
    <row r="210" spans="1:2">
      <c r="A210"/>
      <c r="B210"/>
    </row>
    <row r="211" spans="1:2">
      <c r="A211"/>
      <c r="B211"/>
    </row>
    <row r="212" spans="1:2">
      <c r="A212"/>
      <c r="B212"/>
    </row>
    <row r="213" spans="1:2">
      <c r="A213"/>
      <c r="B213"/>
    </row>
    <row r="214" spans="1:2">
      <c r="A214"/>
      <c r="B214"/>
    </row>
    <row r="215" spans="1:2">
      <c r="A215"/>
      <c r="B215"/>
    </row>
    <row r="216" spans="1:2">
      <c r="A216"/>
      <c r="B216"/>
    </row>
    <row r="217" spans="1:2">
      <c r="A217"/>
      <c r="B217"/>
    </row>
    <row r="218" spans="1:2">
      <c r="A218"/>
      <c r="B218"/>
    </row>
    <row r="219" spans="1:2">
      <c r="A219"/>
      <c r="B219"/>
    </row>
    <row r="220" spans="1:2">
      <c r="A220"/>
      <c r="B220"/>
    </row>
    <row r="221" spans="1:2">
      <c r="A221"/>
      <c r="B221"/>
    </row>
    <row r="222" spans="1:2">
      <c r="A222"/>
      <c r="B222"/>
    </row>
    <row r="223" spans="1:2">
      <c r="A223"/>
      <c r="B223"/>
    </row>
    <row r="224" spans="1:2">
      <c r="A224"/>
      <c r="B224"/>
    </row>
    <row r="225" spans="1:2">
      <c r="A225"/>
      <c r="B225"/>
    </row>
    <row r="226" spans="1:2">
      <c r="A226"/>
      <c r="B226"/>
    </row>
    <row r="227" spans="1:2">
      <c r="A227"/>
      <c r="B227"/>
    </row>
    <row r="228" spans="1:2">
      <c r="A228"/>
      <c r="B228"/>
    </row>
    <row r="229" spans="1:2">
      <c r="A229"/>
      <c r="B229"/>
    </row>
    <row r="230" spans="1:2">
      <c r="A230"/>
      <c r="B230"/>
    </row>
    <row r="231" spans="1:2">
      <c r="A231"/>
      <c r="B231"/>
    </row>
    <row r="232" spans="1:2">
      <c r="A232"/>
      <c r="B232"/>
    </row>
    <row r="233" spans="1:2">
      <c r="A233"/>
      <c r="B233"/>
    </row>
    <row r="234" spans="1:2">
      <c r="A234"/>
      <c r="B234"/>
    </row>
    <row r="235" spans="1:2">
      <c r="A235"/>
      <c r="B235"/>
    </row>
    <row r="236" spans="1:2">
      <c r="A236"/>
      <c r="B236"/>
    </row>
    <row r="237" spans="1:2">
      <c r="A237"/>
      <c r="B237"/>
    </row>
    <row r="238" spans="1:2">
      <c r="A238"/>
      <c r="B238"/>
    </row>
    <row r="239" spans="1:2">
      <c r="A239"/>
      <c r="B239"/>
    </row>
    <row r="240" spans="1:2">
      <c r="A240"/>
      <c r="B240"/>
    </row>
    <row r="241" spans="1:2">
      <c r="A241"/>
      <c r="B241"/>
    </row>
    <row r="242" spans="1:2">
      <c r="A242"/>
      <c r="B242"/>
    </row>
    <row r="243" spans="1:2">
      <c r="A243"/>
      <c r="B243"/>
    </row>
    <row r="244" spans="1:2">
      <c r="A244"/>
      <c r="B244"/>
    </row>
    <row r="245" spans="1:2">
      <c r="A245"/>
      <c r="B245"/>
    </row>
    <row r="246" spans="1:2">
      <c r="A246"/>
      <c r="B246"/>
    </row>
    <row r="247" spans="1:2">
      <c r="A247"/>
      <c r="B247"/>
    </row>
    <row r="248" spans="1:2">
      <c r="A248"/>
      <c r="B248"/>
    </row>
    <row r="249" spans="1:2">
      <c r="A249"/>
      <c r="B249"/>
    </row>
    <row r="250" spans="1:2">
      <c r="A250"/>
      <c r="B250"/>
    </row>
    <row r="251" spans="1:2">
      <c r="A251"/>
      <c r="B251"/>
    </row>
    <row r="252" spans="1:2">
      <c r="A252"/>
      <c r="B252"/>
    </row>
    <row r="253" spans="1:2">
      <c r="A253"/>
      <c r="B253"/>
    </row>
    <row r="254" spans="1:2">
      <c r="A254"/>
      <c r="B254"/>
    </row>
    <row r="255" spans="1:2">
      <c r="A255"/>
      <c r="B255"/>
    </row>
    <row r="256" spans="1:2">
      <c r="A256"/>
      <c r="B256"/>
    </row>
    <row r="257" spans="1:2">
      <c r="A257"/>
      <c r="B257"/>
    </row>
    <row r="258" spans="1:2">
      <c r="A258"/>
      <c r="B258"/>
    </row>
    <row r="259" spans="1:2">
      <c r="A259"/>
      <c r="B259"/>
    </row>
    <row r="260" spans="1:2">
      <c r="A260"/>
      <c r="B260"/>
    </row>
    <row r="261" spans="1:2">
      <c r="A261"/>
      <c r="B261"/>
    </row>
    <row r="262" spans="1:2">
      <c r="A262"/>
      <c r="B262"/>
    </row>
    <row r="263" spans="1:2">
      <c r="A263"/>
      <c r="B263"/>
    </row>
    <row r="264" spans="1:2">
      <c r="A264"/>
      <c r="B264"/>
    </row>
    <row r="265" spans="1:2">
      <c r="A265"/>
      <c r="B265"/>
    </row>
    <row r="266" spans="1:2">
      <c r="A266"/>
      <c r="B266"/>
    </row>
    <row r="267" spans="1:2">
      <c r="A267"/>
      <c r="B267"/>
    </row>
    <row r="268" spans="1:2">
      <c r="A268"/>
      <c r="B268"/>
    </row>
    <row r="269" spans="1:2">
      <c r="A269"/>
      <c r="B269"/>
    </row>
    <row r="270" spans="1:2">
      <c r="A270"/>
      <c r="B270"/>
    </row>
    <row r="271" spans="1:2">
      <c r="A271"/>
      <c r="B271"/>
    </row>
    <row r="272" spans="1:2">
      <c r="A272"/>
      <c r="B272"/>
    </row>
    <row r="273" spans="1:2">
      <c r="A273"/>
      <c r="B273"/>
    </row>
    <row r="274" spans="1:2">
      <c r="A274"/>
      <c r="B274"/>
    </row>
    <row r="275" spans="1:2">
      <c r="A275"/>
      <c r="B275"/>
    </row>
    <row r="276" spans="1:2">
      <c r="A276"/>
      <c r="B276"/>
    </row>
    <row r="277" spans="1:2">
      <c r="A277"/>
      <c r="B277"/>
    </row>
    <row r="278" spans="1:2">
      <c r="A278"/>
      <c r="B278"/>
    </row>
    <row r="279" spans="1:2">
      <c r="A279"/>
      <c r="B279"/>
    </row>
    <row r="280" spans="1:2">
      <c r="A280"/>
      <c r="B280"/>
    </row>
    <row r="281" spans="1:2">
      <c r="A281"/>
      <c r="B281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  <legacyDrawing r:id="rId2"/>
  <controls>
    <control shapeId="41985" r:id="rId3" name="cmdGetListAllSheets"/>
  </controls>
</worksheet>
</file>

<file path=xl/worksheets/sheet13.xml><?xml version="1.0" encoding="utf-8"?>
<worksheet xmlns="http://schemas.openxmlformats.org/spreadsheetml/2006/main" xmlns:r="http://schemas.openxmlformats.org/officeDocument/2006/relationships">
  <sheetPr codeName="TEHSHEET" enableFormatConditionsCalculation="0">
    <tabColor indexed="47"/>
  </sheetPr>
  <dimension ref="A1:M85"/>
  <sheetViews>
    <sheetView showGridLines="0" zoomScaleNormal="100" workbookViewId="0"/>
  </sheetViews>
  <sheetFormatPr defaultRowHeight="11.25"/>
  <cols>
    <col min="1" max="1" width="32.5703125" style="9" bestFit="1" customWidth="1"/>
    <col min="3" max="4" width="9.140625" style="74"/>
    <col min="5" max="5" width="9.140625" style="7"/>
    <col min="6" max="6" width="11.140625" style="7" customWidth="1"/>
    <col min="7" max="7" width="31.42578125" style="7" bestFit="1" customWidth="1"/>
    <col min="8" max="8" width="35.28515625" style="7" customWidth="1"/>
    <col min="9" max="9" width="14.5703125" style="7" bestFit="1" customWidth="1"/>
    <col min="10" max="10" width="26.85546875" style="7" customWidth="1"/>
    <col min="11" max="11" width="9.140625" style="7"/>
    <col min="12" max="12" width="26.28515625" style="125" customWidth="1"/>
    <col min="13" max="13" width="29.140625" style="126" customWidth="1"/>
    <col min="14" max="16384" width="9.140625" style="7"/>
  </cols>
  <sheetData>
    <row r="1" spans="1:13" s="72" customFormat="1" ht="51">
      <c r="A1" s="71" t="s">
        <v>20</v>
      </c>
      <c r="B1" s="70"/>
      <c r="C1" s="71" t="s">
        <v>35</v>
      </c>
      <c r="D1" s="71" t="s">
        <v>32</v>
      </c>
      <c r="E1" s="71" t="s">
        <v>151</v>
      </c>
      <c r="F1" s="71" t="s">
        <v>210</v>
      </c>
      <c r="G1" s="71" t="s">
        <v>167</v>
      </c>
      <c r="H1" s="71" t="s">
        <v>172</v>
      </c>
      <c r="I1" s="71" t="s">
        <v>201</v>
      </c>
      <c r="J1" s="71" t="s">
        <v>261</v>
      </c>
      <c r="L1" s="71" t="s">
        <v>202</v>
      </c>
      <c r="M1" s="124" t="s">
        <v>258</v>
      </c>
    </row>
    <row r="2" spans="1:13" ht="25.5">
      <c r="A2" s="8" t="s">
        <v>55</v>
      </c>
      <c r="C2" s="73">
        <v>2013</v>
      </c>
      <c r="D2" s="73" t="s">
        <v>33</v>
      </c>
      <c r="E2" s="76" t="s">
        <v>152</v>
      </c>
      <c r="F2" s="76" t="s">
        <v>211</v>
      </c>
      <c r="G2" s="76" t="s">
        <v>165</v>
      </c>
      <c r="H2" s="76" t="s">
        <v>169</v>
      </c>
      <c r="I2" s="76" t="s">
        <v>47</v>
      </c>
      <c r="J2" s="76" t="s">
        <v>364</v>
      </c>
      <c r="L2" s="71" t="s">
        <v>203</v>
      </c>
      <c r="M2" s="124" t="s">
        <v>368</v>
      </c>
    </row>
    <row r="3" spans="1:13" ht="25.5">
      <c r="A3" s="8" t="s">
        <v>56</v>
      </c>
      <c r="C3" s="73">
        <v>2014</v>
      </c>
      <c r="D3" s="73" t="s">
        <v>34</v>
      </c>
      <c r="E3" s="76" t="s">
        <v>153</v>
      </c>
      <c r="F3" s="76" t="s">
        <v>212</v>
      </c>
      <c r="G3" s="76" t="s">
        <v>166</v>
      </c>
      <c r="H3" s="76" t="s">
        <v>170</v>
      </c>
      <c r="I3" s="76" t="s">
        <v>5</v>
      </c>
      <c r="J3" s="76" t="s">
        <v>259</v>
      </c>
      <c r="L3" s="71" t="s">
        <v>204</v>
      </c>
      <c r="M3" s="124" t="s">
        <v>366</v>
      </c>
    </row>
    <row r="4" spans="1:13" ht="56.25">
      <c r="A4" s="8" t="s">
        <v>57</v>
      </c>
      <c r="C4" s="73">
        <v>2015</v>
      </c>
      <c r="E4" s="76" t="s">
        <v>154</v>
      </c>
      <c r="F4" s="76" t="s">
        <v>213</v>
      </c>
      <c r="H4" s="76" t="s">
        <v>171</v>
      </c>
      <c r="I4" s="76" t="s">
        <v>6</v>
      </c>
      <c r="J4" s="76" t="s">
        <v>260</v>
      </c>
      <c r="L4" s="71" t="s">
        <v>205</v>
      </c>
      <c r="M4" s="124" t="s">
        <v>367</v>
      </c>
    </row>
    <row r="5" spans="1:13" ht="33.75">
      <c r="A5" s="8" t="s">
        <v>58</v>
      </c>
      <c r="C5" s="73">
        <v>2016</v>
      </c>
      <c r="E5" s="76" t="s">
        <v>155</v>
      </c>
      <c r="F5" s="76" t="s">
        <v>214</v>
      </c>
      <c r="I5" s="76" t="s">
        <v>7</v>
      </c>
      <c r="L5" s="71" t="s">
        <v>206</v>
      </c>
      <c r="M5" s="124" t="s">
        <v>365</v>
      </c>
    </row>
    <row r="6" spans="1:13">
      <c r="A6" s="8" t="s">
        <v>59</v>
      </c>
      <c r="C6" s="73">
        <v>2017</v>
      </c>
      <c r="E6" s="76" t="s">
        <v>156</v>
      </c>
      <c r="F6" s="128"/>
      <c r="I6" s="76" t="s">
        <v>21</v>
      </c>
      <c r="L6" s="7"/>
      <c r="M6" s="7"/>
    </row>
    <row r="7" spans="1:13">
      <c r="A7" s="8" t="s">
        <v>60</v>
      </c>
      <c r="E7" s="76" t="s">
        <v>157</v>
      </c>
      <c r="F7" s="128"/>
      <c r="I7" s="76" t="s">
        <v>22</v>
      </c>
      <c r="L7" s="7"/>
      <c r="M7" s="7"/>
    </row>
    <row r="8" spans="1:13">
      <c r="A8" s="8" t="s">
        <v>61</v>
      </c>
      <c r="E8" s="76" t="s">
        <v>158</v>
      </c>
      <c r="F8" s="128"/>
      <c r="I8" s="76" t="s">
        <v>147</v>
      </c>
    </row>
    <row r="9" spans="1:13">
      <c r="A9" s="8" t="s">
        <v>62</v>
      </c>
      <c r="E9" s="76" t="s">
        <v>159</v>
      </c>
      <c r="F9" s="128"/>
      <c r="I9" s="76" t="s">
        <v>148</v>
      </c>
    </row>
    <row r="10" spans="1:13" ht="12" customHeight="1">
      <c r="A10" s="8" t="s">
        <v>63</v>
      </c>
      <c r="E10" s="76" t="s">
        <v>160</v>
      </c>
      <c r="F10" s="128"/>
      <c r="I10" s="76" t="s">
        <v>176</v>
      </c>
    </row>
    <row r="11" spans="1:13" ht="12" customHeight="1">
      <c r="A11" s="8" t="s">
        <v>64</v>
      </c>
      <c r="E11" s="76" t="s">
        <v>161</v>
      </c>
      <c r="F11" s="128"/>
      <c r="I11" s="76" t="s">
        <v>177</v>
      </c>
    </row>
    <row r="12" spans="1:13">
      <c r="A12" s="8" t="s">
        <v>18</v>
      </c>
      <c r="E12" s="76" t="s">
        <v>162</v>
      </c>
      <c r="F12" s="128"/>
      <c r="I12" s="76" t="s">
        <v>178</v>
      </c>
    </row>
    <row r="13" spans="1:13">
      <c r="A13" s="8" t="s">
        <v>65</v>
      </c>
      <c r="E13" s="76" t="s">
        <v>163</v>
      </c>
      <c r="F13" s="128"/>
      <c r="I13" s="76" t="s">
        <v>179</v>
      </c>
    </row>
    <row r="14" spans="1:13">
      <c r="A14" s="8" t="s">
        <v>19</v>
      </c>
      <c r="I14" s="76" t="s">
        <v>180</v>
      </c>
    </row>
    <row r="15" spans="1:13">
      <c r="A15" s="8" t="s">
        <v>66</v>
      </c>
      <c r="I15" s="76" t="s">
        <v>181</v>
      </c>
    </row>
    <row r="16" spans="1:13">
      <c r="A16" s="8" t="s">
        <v>67</v>
      </c>
      <c r="I16" s="76" t="s">
        <v>182</v>
      </c>
    </row>
    <row r="17" spans="1:9">
      <c r="A17" s="8" t="s">
        <v>68</v>
      </c>
      <c r="I17" s="76" t="s">
        <v>183</v>
      </c>
    </row>
    <row r="18" spans="1:9">
      <c r="A18" s="8" t="s">
        <v>69</v>
      </c>
      <c r="I18" s="76" t="s">
        <v>184</v>
      </c>
    </row>
    <row r="19" spans="1:9">
      <c r="A19" s="8" t="s">
        <v>70</v>
      </c>
      <c r="I19" s="76" t="s">
        <v>185</v>
      </c>
    </row>
    <row r="20" spans="1:9">
      <c r="A20" s="8" t="s">
        <v>71</v>
      </c>
      <c r="I20" s="76" t="s">
        <v>186</v>
      </c>
    </row>
    <row r="21" spans="1:9">
      <c r="A21" s="8" t="s">
        <v>72</v>
      </c>
      <c r="I21" s="76" t="s">
        <v>187</v>
      </c>
    </row>
    <row r="22" spans="1:9">
      <c r="A22" s="8" t="s">
        <v>73</v>
      </c>
    </row>
    <row r="23" spans="1:9">
      <c r="A23" s="8" t="s">
        <v>74</v>
      </c>
    </row>
    <row r="24" spans="1:9">
      <c r="A24" s="8" t="s">
        <v>75</v>
      </c>
    </row>
    <row r="25" spans="1:9">
      <c r="A25" s="8" t="s">
        <v>76</v>
      </c>
    </row>
    <row r="26" spans="1:9">
      <c r="A26" s="8" t="s">
        <v>77</v>
      </c>
    </row>
    <row r="27" spans="1:9">
      <c r="A27" s="8" t="s">
        <v>78</v>
      </c>
    </row>
    <row r="28" spans="1:9">
      <c r="A28" s="8" t="s">
        <v>79</v>
      </c>
    </row>
    <row r="29" spans="1:9">
      <c r="A29" s="8" t="s">
        <v>80</v>
      </c>
    </row>
    <row r="30" spans="1:9">
      <c r="A30" s="8" t="s">
        <v>81</v>
      </c>
    </row>
    <row r="31" spans="1:9">
      <c r="A31" s="8" t="s">
        <v>82</v>
      </c>
    </row>
    <row r="32" spans="1:9">
      <c r="A32" s="8" t="s">
        <v>83</v>
      </c>
    </row>
    <row r="33" spans="1:1">
      <c r="A33" s="8" t="s">
        <v>84</v>
      </c>
    </row>
    <row r="34" spans="1:1">
      <c r="A34" s="8" t="s">
        <v>85</v>
      </c>
    </row>
    <row r="35" spans="1:1">
      <c r="A35" s="8" t="s">
        <v>49</v>
      </c>
    </row>
    <row r="36" spans="1:1">
      <c r="A36" s="8" t="s">
        <v>50</v>
      </c>
    </row>
    <row r="37" spans="1:1">
      <c r="A37" s="8" t="s">
        <v>51</v>
      </c>
    </row>
    <row r="38" spans="1:1">
      <c r="A38" s="8" t="s">
        <v>52</v>
      </c>
    </row>
    <row r="39" spans="1:1">
      <c r="A39" s="8" t="s">
        <v>53</v>
      </c>
    </row>
    <row r="40" spans="1:1">
      <c r="A40" s="8" t="s">
        <v>54</v>
      </c>
    </row>
    <row r="41" spans="1:1">
      <c r="A41" s="8" t="s">
        <v>86</v>
      </c>
    </row>
    <row r="42" spans="1:1">
      <c r="A42" s="8" t="s">
        <v>87</v>
      </c>
    </row>
    <row r="43" spans="1:1">
      <c r="A43" s="8" t="s">
        <v>88</v>
      </c>
    </row>
    <row r="44" spans="1:1">
      <c r="A44" s="8" t="s">
        <v>89</v>
      </c>
    </row>
    <row r="45" spans="1:1">
      <c r="A45" s="8" t="s">
        <v>90</v>
      </c>
    </row>
    <row r="46" spans="1:1">
      <c r="A46" s="8" t="s">
        <v>111</v>
      </c>
    </row>
    <row r="47" spans="1:1">
      <c r="A47" s="8" t="s">
        <v>112</v>
      </c>
    </row>
    <row r="48" spans="1:1">
      <c r="A48" s="8" t="s">
        <v>113</v>
      </c>
    </row>
    <row r="49" spans="1:1">
      <c r="A49" s="8" t="s">
        <v>91</v>
      </c>
    </row>
    <row r="50" spans="1:1">
      <c r="A50" s="8" t="s">
        <v>92</v>
      </c>
    </row>
    <row r="51" spans="1:1">
      <c r="A51" s="8" t="s">
        <v>93</v>
      </c>
    </row>
    <row r="52" spans="1:1">
      <c r="A52" s="8" t="s">
        <v>94</v>
      </c>
    </row>
    <row r="53" spans="1:1">
      <c r="A53" s="8" t="s">
        <v>95</v>
      </c>
    </row>
    <row r="54" spans="1:1">
      <c r="A54" s="8" t="s">
        <v>96</v>
      </c>
    </row>
    <row r="55" spans="1:1">
      <c r="A55" s="8" t="s">
        <v>97</v>
      </c>
    </row>
    <row r="56" spans="1:1">
      <c r="A56" s="8" t="s">
        <v>98</v>
      </c>
    </row>
    <row r="57" spans="1:1">
      <c r="A57" s="8" t="s">
        <v>99</v>
      </c>
    </row>
    <row r="58" spans="1:1">
      <c r="A58" s="8" t="s">
        <v>100</v>
      </c>
    </row>
    <row r="59" spans="1:1">
      <c r="A59" s="8" t="s">
        <v>101</v>
      </c>
    </row>
    <row r="60" spans="1:1">
      <c r="A60" s="8" t="s">
        <v>43</v>
      </c>
    </row>
    <row r="61" spans="1:1">
      <c r="A61" s="8" t="s">
        <v>102</v>
      </c>
    </row>
    <row r="62" spans="1:1">
      <c r="A62" s="8" t="s">
        <v>103</v>
      </c>
    </row>
    <row r="63" spans="1:1">
      <c r="A63" s="8" t="s">
        <v>104</v>
      </c>
    </row>
    <row r="64" spans="1:1">
      <c r="A64" s="8" t="s">
        <v>105</v>
      </c>
    </row>
    <row r="65" spans="1:1">
      <c r="A65" s="8" t="s">
        <v>106</v>
      </c>
    </row>
    <row r="66" spans="1:1">
      <c r="A66" s="8" t="s">
        <v>107</v>
      </c>
    </row>
    <row r="67" spans="1:1">
      <c r="A67" s="8" t="s">
        <v>108</v>
      </c>
    </row>
    <row r="68" spans="1:1">
      <c r="A68" s="8" t="s">
        <v>109</v>
      </c>
    </row>
    <row r="69" spans="1:1">
      <c r="A69" s="8" t="s">
        <v>110</v>
      </c>
    </row>
    <row r="70" spans="1:1">
      <c r="A70" s="8" t="s">
        <v>114</v>
      </c>
    </row>
    <row r="71" spans="1:1">
      <c r="A71" s="8" t="s">
        <v>115</v>
      </c>
    </row>
    <row r="72" spans="1:1">
      <c r="A72" s="8" t="s">
        <v>116</v>
      </c>
    </row>
    <row r="73" spans="1:1">
      <c r="A73" s="8" t="s">
        <v>117</v>
      </c>
    </row>
    <row r="74" spans="1:1">
      <c r="A74" s="8" t="s">
        <v>118</v>
      </c>
    </row>
    <row r="75" spans="1:1">
      <c r="A75" s="8" t="s">
        <v>119</v>
      </c>
    </row>
    <row r="76" spans="1:1">
      <c r="A76" s="8" t="s">
        <v>120</v>
      </c>
    </row>
    <row r="77" spans="1:1">
      <c r="A77" s="8" t="s">
        <v>48</v>
      </c>
    </row>
    <row r="78" spans="1:1">
      <c r="A78" s="8" t="s">
        <v>121</v>
      </c>
    </row>
    <row r="79" spans="1:1">
      <c r="A79" s="8" t="s">
        <v>122</v>
      </c>
    </row>
    <row r="80" spans="1:1">
      <c r="A80" s="8" t="s">
        <v>123</v>
      </c>
    </row>
    <row r="81" spans="1:1">
      <c r="A81" s="8" t="s">
        <v>0</v>
      </c>
    </row>
    <row r="82" spans="1:1">
      <c r="A82" s="8" t="s">
        <v>1</v>
      </c>
    </row>
    <row r="83" spans="1:1">
      <c r="A83" s="8" t="s">
        <v>2</v>
      </c>
    </row>
    <row r="84" spans="1:1">
      <c r="A84" s="8" t="s">
        <v>3</v>
      </c>
    </row>
    <row r="85" spans="1:1">
      <c r="A85" s="8" t="s">
        <v>4</v>
      </c>
    </row>
  </sheetData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sheetPr codeName="TSH_et_union_hor" enableFormatConditionsCalculation="0">
    <tabColor indexed="47"/>
  </sheetPr>
  <dimension ref="A2:T35"/>
  <sheetViews>
    <sheetView showGridLines="0" zoomScaleNormal="100" workbookViewId="0"/>
  </sheetViews>
  <sheetFormatPr defaultRowHeight="11.25"/>
  <cols>
    <col min="1" max="1" width="10.28515625" bestFit="1" customWidth="1"/>
    <col min="2" max="3" width="10" bestFit="1" customWidth="1"/>
    <col min="5" max="5" width="20" customWidth="1"/>
    <col min="6" max="6" width="3.42578125" customWidth="1"/>
    <col min="7" max="9" width="20.7109375" customWidth="1"/>
    <col min="10" max="10" width="24.28515625" customWidth="1"/>
    <col min="12" max="12" width="7.7109375" customWidth="1"/>
    <col min="13" max="13" width="32.42578125" customWidth="1"/>
    <col min="15" max="15" width="29.42578125" customWidth="1"/>
    <col min="16" max="16" width="39.5703125" customWidth="1"/>
  </cols>
  <sheetData>
    <row r="2" spans="1:13" s="56" customFormat="1">
      <c r="A2" s="56" t="s">
        <v>188</v>
      </c>
      <c r="B2" s="56" t="s">
        <v>385</v>
      </c>
      <c r="C2" s="56" t="s">
        <v>386</v>
      </c>
    </row>
    <row r="4" spans="1:13" s="57" customFormat="1" ht="15" customHeight="1">
      <c r="C4" s="90"/>
      <c r="D4" s="285">
        <v>1</v>
      </c>
      <c r="E4" s="307"/>
      <c r="F4" s="221"/>
      <c r="G4" s="285">
        <v>1</v>
      </c>
      <c r="H4" s="279"/>
      <c r="I4" s="280"/>
      <c r="J4" s="281"/>
      <c r="K4" s="211" t="s">
        <v>47</v>
      </c>
      <c r="L4" s="215"/>
      <c r="M4" s="198"/>
    </row>
    <row r="5" spans="1:13" s="57" customFormat="1" ht="15" customHeight="1">
      <c r="C5" s="90"/>
      <c r="D5" s="285"/>
      <c r="E5" s="307"/>
      <c r="F5" s="207"/>
      <c r="G5" s="285"/>
      <c r="H5" s="279"/>
      <c r="I5" s="280"/>
      <c r="J5" s="281"/>
      <c r="K5" s="208"/>
      <c r="L5" s="289" t="s">
        <v>370</v>
      </c>
      <c r="M5" s="290"/>
    </row>
    <row r="6" spans="1:13" s="57" customFormat="1" ht="15" customHeight="1">
      <c r="C6" s="90"/>
      <c r="D6" s="285"/>
      <c r="E6" s="307"/>
      <c r="F6" s="214"/>
      <c r="G6" s="208"/>
      <c r="H6" s="188" t="s">
        <v>189</v>
      </c>
      <c r="I6" s="209"/>
      <c r="J6" s="209"/>
      <c r="K6" s="209"/>
      <c r="L6" s="209"/>
      <c r="M6" s="210"/>
    </row>
    <row r="9" spans="1:13" s="56" customFormat="1">
      <c r="A9" s="56" t="s">
        <v>129</v>
      </c>
    </row>
    <row r="11" spans="1:13" s="16" customFormat="1" ht="15" customHeight="1">
      <c r="C11" s="93"/>
      <c r="D11" s="67"/>
      <c r="E11" s="18"/>
    </row>
    <row r="14" spans="1:13" s="56" customFormat="1">
      <c r="A14" s="56" t="s">
        <v>150</v>
      </c>
    </row>
    <row r="15" spans="1:13" s="88" customFormat="1"/>
    <row r="17" spans="1:20" ht="15" customHeight="1">
      <c r="A17" s="297"/>
      <c r="B17" s="78"/>
      <c r="C17" s="91"/>
      <c r="D17" s="109">
        <f>A17</f>
        <v>0</v>
      </c>
      <c r="E17" s="312"/>
      <c r="F17" s="312"/>
      <c r="G17" s="312"/>
      <c r="H17" s="312"/>
      <c r="I17" s="1"/>
    </row>
    <row r="18" spans="1:20" ht="15" customHeight="1">
      <c r="A18" s="297"/>
      <c r="B18" s="78"/>
      <c r="C18" s="91"/>
      <c r="D18" s="110" t="str">
        <f>A17&amp;".1"</f>
        <v>.1</v>
      </c>
      <c r="E18" s="119" t="s">
        <v>197</v>
      </c>
      <c r="F18" s="111"/>
      <c r="G18" s="194"/>
      <c r="H18" s="112"/>
      <c r="I18" s="1"/>
    </row>
    <row r="22" spans="1:20" s="56" customFormat="1">
      <c r="A22" s="56" t="s">
        <v>375</v>
      </c>
    </row>
    <row r="24" spans="1:20" s="57" customFormat="1" ht="15" customHeight="1">
      <c r="A24" s="123"/>
      <c r="B24" s="121"/>
      <c r="C24" s="116"/>
      <c r="D24" s="134"/>
      <c r="E24" s="310"/>
      <c r="F24" s="311"/>
    </row>
    <row r="26" spans="1:20" s="56" customFormat="1">
      <c r="A26" s="56" t="s">
        <v>376</v>
      </c>
    </row>
    <row r="28" spans="1:20" s="57" customFormat="1" ht="15" customHeight="1">
      <c r="A28" s="123"/>
      <c r="B28" s="121"/>
      <c r="C28" s="116"/>
      <c r="D28" s="134"/>
      <c r="E28" s="200"/>
      <c r="F28" s="198"/>
    </row>
    <row r="30" spans="1:20" s="56" customFormat="1">
      <c r="A30" s="56" t="s">
        <v>389</v>
      </c>
      <c r="B30" s="56" t="s">
        <v>390</v>
      </c>
      <c r="C30" s="56" t="s">
        <v>391</v>
      </c>
    </row>
    <row r="32" spans="1:20" s="57" customFormat="1" ht="15" customHeight="1">
      <c r="C32" s="90"/>
      <c r="D32" s="285">
        <v>1</v>
      </c>
      <c r="E32" s="307"/>
      <c r="F32" s="221"/>
      <c r="G32" s="285">
        <v>1</v>
      </c>
      <c r="H32" s="279"/>
      <c r="I32" s="280"/>
      <c r="J32" s="281"/>
      <c r="K32" s="221"/>
      <c r="L32" s="308" t="s">
        <v>47</v>
      </c>
      <c r="M32" s="305"/>
      <c r="N32" s="301"/>
      <c r="O32" s="303"/>
      <c r="P32" s="303"/>
      <c r="Q32" s="303"/>
      <c r="R32" s="225" t="s">
        <v>47</v>
      </c>
      <c r="S32" s="233"/>
      <c r="T32" s="228"/>
    </row>
    <row r="33" spans="3:20" s="57" customFormat="1" ht="15" customHeight="1">
      <c r="C33" s="90"/>
      <c r="D33" s="285"/>
      <c r="E33" s="307"/>
      <c r="F33" s="221"/>
      <c r="G33" s="285"/>
      <c r="H33" s="279"/>
      <c r="I33" s="280"/>
      <c r="J33" s="281"/>
      <c r="K33" s="221"/>
      <c r="L33" s="309"/>
      <c r="M33" s="306"/>
      <c r="N33" s="302"/>
      <c r="O33" s="304"/>
      <c r="P33" s="304"/>
      <c r="Q33" s="304"/>
      <c r="R33" s="208"/>
      <c r="S33" s="229" t="s">
        <v>218</v>
      </c>
      <c r="T33" s="228"/>
    </row>
    <row r="34" spans="3:20" s="57" customFormat="1" ht="15" customHeight="1">
      <c r="C34" s="90"/>
      <c r="D34" s="285"/>
      <c r="E34" s="307"/>
      <c r="F34" s="207"/>
      <c r="G34" s="285"/>
      <c r="H34" s="279"/>
      <c r="I34" s="280"/>
      <c r="J34" s="281"/>
      <c r="K34" s="207"/>
      <c r="L34" s="226"/>
      <c r="M34" s="220" t="s">
        <v>370</v>
      </c>
      <c r="N34" s="220"/>
      <c r="O34" s="227"/>
      <c r="P34" s="227"/>
      <c r="Q34" s="227"/>
      <c r="R34" s="209"/>
      <c r="S34" s="230"/>
      <c r="T34" s="228"/>
    </row>
    <row r="35" spans="3:20" s="57" customFormat="1" ht="15" customHeight="1">
      <c r="C35" s="90"/>
      <c r="D35" s="285"/>
      <c r="E35" s="307"/>
      <c r="F35" s="214"/>
      <c r="G35" s="208"/>
      <c r="H35" s="188" t="s">
        <v>189</v>
      </c>
      <c r="I35" s="209"/>
      <c r="J35" s="209"/>
      <c r="K35" s="209"/>
      <c r="L35" s="209"/>
      <c r="M35" s="209"/>
      <c r="N35" s="209"/>
      <c r="O35" s="209"/>
      <c r="P35" s="209"/>
      <c r="Q35" s="209"/>
      <c r="R35" s="209"/>
      <c r="S35" s="230"/>
      <c r="T35" s="228"/>
    </row>
  </sheetData>
  <dataConsolidate/>
  <mergeCells count="22">
    <mergeCell ref="A17:A18"/>
    <mergeCell ref="E4:E6"/>
    <mergeCell ref="D4:D6"/>
    <mergeCell ref="E24:F24"/>
    <mergeCell ref="G4:G5"/>
    <mergeCell ref="E17:H17"/>
    <mergeCell ref="J32:J34"/>
    <mergeCell ref="L32:L33"/>
    <mergeCell ref="I4:I5"/>
    <mergeCell ref="J4:J5"/>
    <mergeCell ref="H4:H5"/>
    <mergeCell ref="D32:D35"/>
    <mergeCell ref="E32:E35"/>
    <mergeCell ref="G32:G34"/>
    <mergeCell ref="H32:H34"/>
    <mergeCell ref="I32:I34"/>
    <mergeCell ref="N32:N33"/>
    <mergeCell ref="O32:O33"/>
    <mergeCell ref="P32:P33"/>
    <mergeCell ref="Q32:Q33"/>
    <mergeCell ref="L5:M5"/>
    <mergeCell ref="M32:M33"/>
  </mergeCells>
  <phoneticPr fontId="8" type="noConversion"/>
  <dataValidations count="10">
    <dataValidation type="textLength" operator="lessThanOrEqual" allowBlank="1" showInputMessage="1" showErrorMessage="1" errorTitle="Ошибка" error="Допускается ввод не более 900 символов!" prompt="Введите гиперссылку в ячейку! _x000a_Для редактирования указанной гиперссылки или перехода по ней выполните двойной щелчок левой клавиши мыши по ячейке." sqref="H18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M32 S32 E28 E24:F24 F18 L4 E11 E17">
      <formula1>900</formula1>
    </dataValidation>
    <dataValidation type="decimal" allowBlank="1" showErrorMessage="1" errorTitle="Ошибка" error="Допускается ввод только неотрицательных чисел!" sqref="I4:I5 F28 I32:I34">
      <formula1>0</formula1>
      <formula2>9.99999999999999E+23</formula2>
    </dataValidation>
    <dataValidation type="whole" allowBlank="1" showErrorMessage="1" errorTitle="Ошибка" error="Допускается ввод только неотрицательных целых чисел!" sqref="O32:Q32 J32:J34 J4:J5">
      <formula1>0</formula1>
      <formula2>9.99999999999999E+23</formula2>
    </dataValidation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32:E35 E4:E6"/>
    <dataValidation allowBlank="1" showInputMessage="1" showErrorMessage="1" prompt="Выберите муниципальное образование и ОКТМО, выполнив двойной щелчок левой кнопки мыши по ячейке." sqref="H32:H34 H4:H5"/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 в формате - 'ДД.ММ.ГГГГ'" sqref="G18"/>
    <dataValidation type="decimal" allowBlank="1" showErrorMessage="1" errorTitle="Ошибка" error="Допускается ввод только действительных чисел!" sqref="M4">
      <formula1>-9.99999999999999E+23</formula1>
      <formula2>9.99999999999999E+23</formula2>
    </dataValidation>
    <dataValidation type="decimal" allowBlank="1" showErrorMessage="1" errorTitle="Ошибка" error="Допускается ввод только действительных чисел!" sqref="N32">
      <formula1>-9.99999999999999E+23</formula1>
      <formula2>9.99999999999999E+23</formula2>
    </dataValidation>
    <dataValidation type="decimal" allowBlank="1" showErrorMessage="1" errorTitle="Ошибка" error="Допускается ввод только действительных чисел!" sqref="N33">
      <formula1>-9.99999999999999E+23</formula1>
      <formula2>9.99999999999999E+23</formula2>
    </dataValidation>
  </dataValidations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sheetPr codeName="TSH_et_union_vert">
    <tabColor indexed="47"/>
  </sheetPr>
  <dimension ref="A1"/>
  <sheetViews>
    <sheetView showGridLines="0" workbookViewId="0"/>
  </sheetViews>
  <sheetFormatPr defaultRowHeight="11.25"/>
  <sheetData/>
  <pageMargins left="0.7" right="0.7" top="0.75" bottom="0.75" header="0.3" footer="0.3"/>
  <pageSetup paperSize="9"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 codeName="modInfo">
    <tabColor indexed="47"/>
  </sheetPr>
  <dimension ref="B1:B18"/>
  <sheetViews>
    <sheetView showGridLines="0" zoomScaleNormal="100" workbookViewId="0"/>
  </sheetViews>
  <sheetFormatPr defaultRowHeight="11.25"/>
  <cols>
    <col min="1" max="1" width="3.7109375" style="69" customWidth="1"/>
    <col min="2" max="2" width="87.28515625" style="69" customWidth="1"/>
    <col min="3" max="16384" width="9.140625" style="69"/>
  </cols>
  <sheetData>
    <row r="1" spans="2:2">
      <c r="B1" s="96" t="s">
        <v>17</v>
      </c>
    </row>
    <row r="2" spans="2:2" ht="90">
      <c r="B2" s="118" t="s">
        <v>200</v>
      </c>
    </row>
    <row r="3" spans="2:2" ht="67.5">
      <c r="B3" s="118" t="s">
        <v>402</v>
      </c>
    </row>
    <row r="4" spans="2:2">
      <c r="B4" s="118" t="s">
        <v>215</v>
      </c>
    </row>
    <row r="5" spans="2:2">
      <c r="B5" s="118" t="s">
        <v>199</v>
      </c>
    </row>
    <row r="6" spans="2:2" ht="33.75">
      <c r="B6" s="118" t="s">
        <v>398</v>
      </c>
    </row>
    <row r="7" spans="2:2">
      <c r="B7" s="118" t="str">
        <f>IF(region_name="Ханты-Мансийский автономный округ","Принадлежность к соответствующей системе теплоснабжения","Кратко охарактеризуйте тариф, в отношении которого заполняете шаблон")</f>
        <v>Кратко охарактеризуйте тариф, в отношении которого заполняете шаблон</v>
      </c>
    </row>
    <row r="8" spans="2:2">
      <c r="B8" s="96" t="s">
        <v>146</v>
      </c>
    </row>
    <row r="9" spans="2:2" ht="25.5" customHeight="1">
      <c r="B9" s="97" t="s">
        <v>164</v>
      </c>
    </row>
    <row r="10" spans="2:2" ht="33.75">
      <c r="B10" s="118" t="s">
        <v>253</v>
      </c>
    </row>
    <row r="11" spans="2:2" ht="22.5">
      <c r="B11" s="118" t="s">
        <v>223</v>
      </c>
    </row>
    <row r="12" spans="2:2">
      <c r="B12" s="96" t="s">
        <v>379</v>
      </c>
    </row>
    <row r="13" spans="2:2" ht="33.75">
      <c r="B13" s="118" t="str">
        <f>"В случае, если тариф не дифференцируется по централизованным системам холодного водоснабжения, перечислите все муниципальные районы, в которых организация осуществляет услуги "&amp;TSphere_full</f>
        <v>В случае, если тариф не дифференцируется по централизованным системам холодного водоснабжения, перечислите все муниципальные районы, в которых организация осуществляет услуги теплоснабжения и сфере оказания услуг по передаче тепловой энергии</v>
      </c>
    </row>
    <row r="14" spans="2:2" ht="33.75">
      <c r="B14" s="118" t="str">
        <f>"В случае, если тариф не дифференцируется по централизованным системам холодного водоснабжения, перечислите все муниципальные образования, в которых организация осуществляет услуги "&amp;TSphere_full</f>
        <v>В случае, если тариф не дифференцируется по централизованным системам холодного водоснабжения, перечислите все муниципальные образования, в которых организация осуществляет услуги теплоснабжения и сфере оказания услуг по передаче тепловой энергии</v>
      </c>
    </row>
    <row r="15" spans="2:2" ht="22.5">
      <c r="B15" s="118" t="s">
        <v>380</v>
      </c>
    </row>
    <row r="16" spans="2:2" ht="36" customHeight="1">
      <c r="B16" s="118" t="str">
        <f>"В случае, если тариф не дифференцируется по централизованным системам "&amp;TSphere_full&amp;", укажите '1'. Выберите значение из списка, указав очередной условный порядковый номер централизованной системы "&amp;TSphere_full</f>
        <v>В случае, если тариф не дифференцируется по централизованным системам теплоснабжения и сфере оказания услуг по передаче тепловой энергии, укажите '1'. Выберите значение из списка, указав очередной условный порядковый номер централизованной системы теплоснабжения и сфере оказания услуг по передаче тепловой энергии</v>
      </c>
    </row>
    <row r="17" spans="2:2">
      <c r="B17" s="96" t="s">
        <v>190</v>
      </c>
    </row>
    <row r="18" spans="2:2">
      <c r="B18" s="118" t="s">
        <v>196</v>
      </c>
    </row>
  </sheetData>
  <phoneticPr fontId="8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>
  <sheetPr codeName="modReestr" enableFormatConditionsCalculation="0">
    <tabColor indexed="47"/>
  </sheetPr>
  <dimension ref="A1:A19"/>
  <sheetViews>
    <sheetView showGridLines="0" zoomScaleNormal="100" workbookViewId="0"/>
  </sheetViews>
  <sheetFormatPr defaultRowHeight="11.25"/>
  <cols>
    <col min="1" max="1" width="49.140625" customWidth="1"/>
  </cols>
  <sheetData>
    <row r="1" spans="1:1" ht="12">
      <c r="A1" s="20"/>
    </row>
    <row r="2" spans="1:1" ht="12">
      <c r="A2" s="20"/>
    </row>
    <row r="3" spans="1:1" ht="12">
      <c r="A3" s="20"/>
    </row>
    <row r="4" spans="1:1" ht="12">
      <c r="A4" s="20"/>
    </row>
    <row r="5" spans="1:1" ht="12">
      <c r="A5" s="20"/>
    </row>
    <row r="6" spans="1:1" ht="12">
      <c r="A6" s="20"/>
    </row>
    <row r="7" spans="1:1" ht="12">
      <c r="A7" s="20"/>
    </row>
    <row r="8" spans="1:1" ht="12">
      <c r="A8" s="20"/>
    </row>
    <row r="9" spans="1:1" ht="12">
      <c r="A9" s="20"/>
    </row>
    <row r="10" spans="1:1" ht="12">
      <c r="A10" s="20"/>
    </row>
    <row r="11" spans="1:1" ht="12">
      <c r="A11" s="20"/>
    </row>
    <row r="12" spans="1:1" ht="12">
      <c r="A12" s="20"/>
    </row>
    <row r="13" spans="1:1" ht="12">
      <c r="A13" s="20"/>
    </row>
    <row r="14" spans="1:1" ht="12">
      <c r="A14" s="20"/>
    </row>
    <row r="15" spans="1:1" ht="12">
      <c r="A15" s="20"/>
    </row>
    <row r="16" spans="1:1" ht="12">
      <c r="A16" s="20"/>
    </row>
    <row r="17" spans="1:1" ht="12">
      <c r="A17" s="20"/>
    </row>
    <row r="18" spans="1:1" ht="12">
      <c r="A18" s="20"/>
    </row>
    <row r="19" spans="1:1" ht="12">
      <c r="A19" s="20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>
  <sheetPr codeName="modfrmReestr">
    <tabColor indexed="47"/>
  </sheetPr>
  <dimension ref="A1"/>
  <sheetViews>
    <sheetView showGridLines="0" zoomScaleNormal="100" workbookViewId="0"/>
  </sheetViews>
  <sheetFormatPr defaultRowHeight="11.25"/>
  <cols>
    <col min="1" max="1" width="9.140625" style="21"/>
    <col min="2" max="16384" width="9.140625" style="22"/>
  </cols>
  <sheetData/>
  <sheetProtection formatColumns="0" formatRows="0"/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>
  <sheetPr codeName="modUpdTemplMain">
    <tabColor indexed="47"/>
  </sheetPr>
  <dimension ref="AA1:AJ1"/>
  <sheetViews>
    <sheetView showGridLines="0" zoomScaleNormal="100" workbookViewId="0"/>
  </sheetViews>
  <sheetFormatPr defaultRowHeight="11.25"/>
  <cols>
    <col min="1" max="26" width="9.140625" style="10"/>
    <col min="27" max="36" width="9.140625" style="11"/>
    <col min="37" max="16384" width="9.140625" style="10"/>
  </cols>
  <sheetData/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Instruction"/>
  <dimension ref="A1:AG117"/>
  <sheetViews>
    <sheetView showGridLines="0" zoomScaleNormal="100" workbookViewId="0"/>
  </sheetViews>
  <sheetFormatPr defaultRowHeight="11.25"/>
  <cols>
    <col min="1" max="1" width="3.28515625" customWidth="1"/>
    <col min="2" max="2" width="8.7109375" customWidth="1"/>
    <col min="3" max="3" width="22.28515625" customWidth="1"/>
    <col min="4" max="4" width="4.28515625" customWidth="1"/>
    <col min="5" max="6" width="4.42578125" customWidth="1"/>
    <col min="7" max="7" width="4.5703125" customWidth="1"/>
    <col min="8" max="25" width="4.42578125" customWidth="1"/>
    <col min="26" max="33" width="9.140625" style="185"/>
  </cols>
  <sheetData>
    <row r="1" spans="1:27" ht="10.5" customHeight="1">
      <c r="AA1" s="185" t="s">
        <v>236</v>
      </c>
    </row>
    <row r="2" spans="1:27" ht="16.5" customHeight="1">
      <c r="B2" s="251" t="e">
        <f ca="1">"Код шаблона: " &amp; GetCode()</f>
        <v>#NAME?</v>
      </c>
      <c r="C2" s="251"/>
      <c r="D2" s="251"/>
      <c r="E2" s="251"/>
      <c r="F2" s="251"/>
      <c r="G2" s="251"/>
      <c r="V2" s="69"/>
    </row>
    <row r="3" spans="1:27" ht="18" customHeight="1">
      <c r="B3" s="252" t="e">
        <f ca="1">"Версия " &amp; GetVersion()</f>
        <v>#NAME?</v>
      </c>
      <c r="C3" s="252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V3" s="69"/>
      <c r="W3" s="69"/>
      <c r="X3" s="69"/>
      <c r="Y3" s="69"/>
    </row>
    <row r="4" spans="1:27" ht="6" customHeight="1"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</row>
    <row r="5" spans="1:27" ht="32.25" customHeight="1">
      <c r="B5" s="253" t="str">
        <f>"Показатели, подлежащие раскрытию в сфере "&amp;TSphere_full&amp;" (квартальные)"</f>
        <v>Показатели, подлежащие раскрытию в сфере теплоснабжения и сфере оказания услуг по передаче тепловой энергии (квартальные)</v>
      </c>
      <c r="C5" s="254"/>
      <c r="D5" s="254"/>
      <c r="E5" s="254"/>
      <c r="F5" s="254"/>
      <c r="G5" s="254"/>
      <c r="H5" s="254"/>
      <c r="I5" s="254"/>
      <c r="J5" s="254"/>
      <c r="K5" s="254"/>
      <c r="L5" s="254"/>
      <c r="M5" s="254"/>
      <c r="N5" s="254"/>
      <c r="O5" s="254"/>
      <c r="P5" s="254"/>
      <c r="Q5" s="254"/>
      <c r="R5" s="254"/>
      <c r="S5" s="254"/>
      <c r="T5" s="254"/>
      <c r="U5" s="254"/>
      <c r="V5" s="254"/>
      <c r="W5" s="254"/>
      <c r="X5" s="254"/>
      <c r="Y5" s="255"/>
    </row>
    <row r="6" spans="1:27" ht="9.75" customHeight="1">
      <c r="A6" s="69"/>
      <c r="B6" s="184"/>
      <c r="C6" s="183"/>
      <c r="D6" s="165"/>
      <c r="E6" s="165"/>
      <c r="F6" s="165"/>
      <c r="G6" s="165"/>
      <c r="H6" s="165"/>
      <c r="I6" s="165"/>
      <c r="J6" s="165"/>
      <c r="K6" s="165"/>
      <c r="L6" s="165"/>
      <c r="M6" s="165"/>
      <c r="N6" s="165"/>
      <c r="O6" s="165"/>
      <c r="P6" s="165"/>
      <c r="Q6" s="165"/>
      <c r="R6" s="165"/>
      <c r="S6" s="165"/>
      <c r="T6" s="165"/>
      <c r="U6" s="165"/>
      <c r="V6" s="165"/>
      <c r="W6" s="165"/>
      <c r="X6" s="165"/>
      <c r="Y6" s="164"/>
    </row>
    <row r="7" spans="1:27" ht="15" customHeight="1">
      <c r="A7" s="69"/>
      <c r="B7" s="184"/>
      <c r="C7" s="183"/>
      <c r="D7" s="165"/>
      <c r="E7" s="256" t="s">
        <v>256</v>
      </c>
      <c r="F7" s="256"/>
      <c r="G7" s="256"/>
      <c r="H7" s="256"/>
      <c r="I7" s="256"/>
      <c r="J7" s="256"/>
      <c r="K7" s="256"/>
      <c r="L7" s="256"/>
      <c r="M7" s="256"/>
      <c r="N7" s="256"/>
      <c r="O7" s="256"/>
      <c r="P7" s="256"/>
      <c r="Q7" s="256"/>
      <c r="R7" s="256"/>
      <c r="S7" s="256"/>
      <c r="T7" s="256"/>
      <c r="U7" s="256"/>
      <c r="V7" s="256"/>
      <c r="W7" s="256"/>
      <c r="X7" s="256"/>
      <c r="Y7" s="164"/>
    </row>
    <row r="8" spans="1:27" ht="15" customHeight="1">
      <c r="A8" s="69"/>
      <c r="B8" s="184"/>
      <c r="C8" s="183"/>
      <c r="D8" s="165"/>
      <c r="E8" s="256"/>
      <c r="F8" s="256"/>
      <c r="G8" s="256"/>
      <c r="H8" s="256"/>
      <c r="I8" s="256"/>
      <c r="J8" s="256"/>
      <c r="K8" s="256"/>
      <c r="L8" s="256"/>
      <c r="M8" s="256"/>
      <c r="N8" s="256"/>
      <c r="O8" s="256"/>
      <c r="P8" s="256"/>
      <c r="Q8" s="256"/>
      <c r="R8" s="256"/>
      <c r="S8" s="256"/>
      <c r="T8" s="256"/>
      <c r="U8" s="256"/>
      <c r="V8" s="256"/>
      <c r="W8" s="256"/>
      <c r="X8" s="256"/>
      <c r="Y8" s="164"/>
    </row>
    <row r="9" spans="1:27" ht="15" customHeight="1">
      <c r="A9" s="69"/>
      <c r="B9" s="184"/>
      <c r="C9" s="183"/>
      <c r="D9" s="165"/>
      <c r="E9" s="256"/>
      <c r="F9" s="256"/>
      <c r="G9" s="256"/>
      <c r="H9" s="256"/>
      <c r="I9" s="256"/>
      <c r="J9" s="256"/>
      <c r="K9" s="256"/>
      <c r="L9" s="256"/>
      <c r="M9" s="256"/>
      <c r="N9" s="256"/>
      <c r="O9" s="256"/>
      <c r="P9" s="256"/>
      <c r="Q9" s="256"/>
      <c r="R9" s="256"/>
      <c r="S9" s="256"/>
      <c r="T9" s="256"/>
      <c r="U9" s="256"/>
      <c r="V9" s="256"/>
      <c r="W9" s="256"/>
      <c r="X9" s="256"/>
      <c r="Y9" s="164"/>
    </row>
    <row r="10" spans="1:27" ht="10.5" customHeight="1">
      <c r="A10" s="69"/>
      <c r="B10" s="184"/>
      <c r="C10" s="183"/>
      <c r="D10" s="165"/>
      <c r="E10" s="256"/>
      <c r="F10" s="256"/>
      <c r="G10" s="256"/>
      <c r="H10" s="256"/>
      <c r="I10" s="256"/>
      <c r="J10" s="256"/>
      <c r="K10" s="256"/>
      <c r="L10" s="256"/>
      <c r="M10" s="256"/>
      <c r="N10" s="256"/>
      <c r="O10" s="256"/>
      <c r="P10" s="256"/>
      <c r="Q10" s="256"/>
      <c r="R10" s="256"/>
      <c r="S10" s="256"/>
      <c r="T10" s="256"/>
      <c r="U10" s="256"/>
      <c r="V10" s="256"/>
      <c r="W10" s="256"/>
      <c r="X10" s="256"/>
      <c r="Y10" s="164"/>
    </row>
    <row r="11" spans="1:27" ht="27" customHeight="1">
      <c r="A11" s="69"/>
      <c r="B11" s="184"/>
      <c r="C11" s="183"/>
      <c r="D11" s="165"/>
      <c r="E11" s="256"/>
      <c r="F11" s="256"/>
      <c r="G11" s="256"/>
      <c r="H11" s="256"/>
      <c r="I11" s="256"/>
      <c r="J11" s="256"/>
      <c r="K11" s="256"/>
      <c r="L11" s="256"/>
      <c r="M11" s="256"/>
      <c r="N11" s="256"/>
      <c r="O11" s="256"/>
      <c r="P11" s="256"/>
      <c r="Q11" s="256"/>
      <c r="R11" s="256"/>
      <c r="S11" s="256"/>
      <c r="T11" s="256"/>
      <c r="U11" s="256"/>
      <c r="V11" s="256"/>
      <c r="W11" s="256"/>
      <c r="X11" s="256"/>
      <c r="Y11" s="164"/>
    </row>
    <row r="12" spans="1:27" ht="12" customHeight="1">
      <c r="A12" s="69"/>
      <c r="B12" s="184"/>
      <c r="C12" s="183"/>
      <c r="D12" s="165"/>
      <c r="E12" s="256"/>
      <c r="F12" s="256"/>
      <c r="G12" s="256"/>
      <c r="H12" s="256"/>
      <c r="I12" s="256"/>
      <c r="J12" s="256"/>
      <c r="K12" s="256"/>
      <c r="L12" s="256"/>
      <c r="M12" s="256"/>
      <c r="N12" s="256"/>
      <c r="O12" s="256"/>
      <c r="P12" s="256"/>
      <c r="Q12" s="256"/>
      <c r="R12" s="256"/>
      <c r="S12" s="256"/>
      <c r="T12" s="256"/>
      <c r="U12" s="256"/>
      <c r="V12" s="256"/>
      <c r="W12" s="256"/>
      <c r="X12" s="256"/>
      <c r="Y12" s="164"/>
    </row>
    <row r="13" spans="1:27" ht="38.25" customHeight="1">
      <c r="A13" s="69"/>
      <c r="B13" s="184"/>
      <c r="C13" s="183"/>
      <c r="D13" s="165"/>
      <c r="E13" s="256"/>
      <c r="F13" s="256"/>
      <c r="G13" s="256"/>
      <c r="H13" s="256"/>
      <c r="I13" s="256"/>
      <c r="J13" s="256"/>
      <c r="K13" s="256"/>
      <c r="L13" s="256"/>
      <c r="M13" s="256"/>
      <c r="N13" s="256"/>
      <c r="O13" s="256"/>
      <c r="P13" s="256"/>
      <c r="Q13" s="256"/>
      <c r="R13" s="256"/>
      <c r="S13" s="256"/>
      <c r="T13" s="256"/>
      <c r="U13" s="256"/>
      <c r="V13" s="256"/>
      <c r="W13" s="256"/>
      <c r="X13" s="256"/>
      <c r="Y13" s="178"/>
    </row>
    <row r="14" spans="1:27" ht="15" customHeight="1">
      <c r="A14" s="69"/>
      <c r="B14" s="184"/>
      <c r="C14" s="183"/>
      <c r="D14" s="165"/>
      <c r="E14" s="256"/>
      <c r="F14" s="256"/>
      <c r="G14" s="256"/>
      <c r="H14" s="256"/>
      <c r="I14" s="256"/>
      <c r="J14" s="256"/>
      <c r="K14" s="256"/>
      <c r="L14" s="256"/>
      <c r="M14" s="256"/>
      <c r="N14" s="256"/>
      <c r="O14" s="256"/>
      <c r="P14" s="256"/>
      <c r="Q14" s="256"/>
      <c r="R14" s="256"/>
      <c r="S14" s="256"/>
      <c r="T14" s="256"/>
      <c r="U14" s="256"/>
      <c r="V14" s="256"/>
      <c r="W14" s="256"/>
      <c r="X14" s="256"/>
      <c r="Y14" s="164"/>
    </row>
    <row r="15" spans="1:27" ht="15">
      <c r="A15" s="69"/>
      <c r="B15" s="184"/>
      <c r="C15" s="183"/>
      <c r="D15" s="165"/>
      <c r="E15" s="256"/>
      <c r="F15" s="256"/>
      <c r="G15" s="256"/>
      <c r="H15" s="256"/>
      <c r="I15" s="256"/>
      <c r="J15" s="256"/>
      <c r="K15" s="256"/>
      <c r="L15" s="256"/>
      <c r="M15" s="256"/>
      <c r="N15" s="256"/>
      <c r="O15" s="256"/>
      <c r="P15" s="256"/>
      <c r="Q15" s="256"/>
      <c r="R15" s="256"/>
      <c r="S15" s="256"/>
      <c r="T15" s="256"/>
      <c r="U15" s="256"/>
      <c r="V15" s="256"/>
      <c r="W15" s="256"/>
      <c r="X15" s="256"/>
      <c r="Y15" s="164"/>
    </row>
    <row r="16" spans="1:27" ht="15">
      <c r="A16" s="69"/>
      <c r="B16" s="184"/>
      <c r="C16" s="183"/>
      <c r="D16" s="165"/>
      <c r="E16" s="256"/>
      <c r="F16" s="256"/>
      <c r="G16" s="256"/>
      <c r="H16" s="256"/>
      <c r="I16" s="256"/>
      <c r="J16" s="256"/>
      <c r="K16" s="256"/>
      <c r="L16" s="256"/>
      <c r="M16" s="256"/>
      <c r="N16" s="256"/>
      <c r="O16" s="256"/>
      <c r="P16" s="256"/>
      <c r="Q16" s="256"/>
      <c r="R16" s="256"/>
      <c r="S16" s="256"/>
      <c r="T16" s="256"/>
      <c r="U16" s="256"/>
      <c r="V16" s="256"/>
      <c r="W16" s="256"/>
      <c r="X16" s="256"/>
      <c r="Y16" s="164"/>
    </row>
    <row r="17" spans="1:25" ht="15" customHeight="1">
      <c r="A17" s="69"/>
      <c r="B17" s="184"/>
      <c r="C17" s="183"/>
      <c r="D17" s="165"/>
      <c r="E17" s="256"/>
      <c r="F17" s="256"/>
      <c r="G17" s="256"/>
      <c r="H17" s="256"/>
      <c r="I17" s="256"/>
      <c r="J17" s="256"/>
      <c r="K17" s="256"/>
      <c r="L17" s="256"/>
      <c r="M17" s="256"/>
      <c r="N17" s="256"/>
      <c r="O17" s="256"/>
      <c r="P17" s="256"/>
      <c r="Q17" s="256"/>
      <c r="R17" s="256"/>
      <c r="S17" s="256"/>
      <c r="T17" s="256"/>
      <c r="U17" s="256"/>
      <c r="V17" s="256"/>
      <c r="W17" s="256"/>
      <c r="X17" s="256"/>
      <c r="Y17" s="164"/>
    </row>
    <row r="18" spans="1:25" ht="15">
      <c r="A18" s="69"/>
      <c r="B18" s="184"/>
      <c r="C18" s="183"/>
      <c r="D18" s="165"/>
      <c r="E18" s="256"/>
      <c r="F18" s="256"/>
      <c r="G18" s="256"/>
      <c r="H18" s="256"/>
      <c r="I18" s="256"/>
      <c r="J18" s="256"/>
      <c r="K18" s="256"/>
      <c r="L18" s="256"/>
      <c r="M18" s="256"/>
      <c r="N18" s="256"/>
      <c r="O18" s="256"/>
      <c r="P18" s="256"/>
      <c r="Q18" s="256"/>
      <c r="R18" s="256"/>
      <c r="S18" s="256"/>
      <c r="T18" s="256"/>
      <c r="U18" s="256"/>
      <c r="V18" s="256"/>
      <c r="W18" s="256"/>
      <c r="X18" s="256"/>
      <c r="Y18" s="164"/>
    </row>
    <row r="19" spans="1:25" ht="59.25" customHeight="1">
      <c r="A19" s="69"/>
      <c r="B19" s="184"/>
      <c r="C19" s="183"/>
      <c r="D19" s="171"/>
      <c r="E19" s="256"/>
      <c r="F19" s="256"/>
      <c r="G19" s="256"/>
      <c r="H19" s="256"/>
      <c r="I19" s="256"/>
      <c r="J19" s="256"/>
      <c r="K19" s="256"/>
      <c r="L19" s="256"/>
      <c r="M19" s="256"/>
      <c r="N19" s="256"/>
      <c r="O19" s="256"/>
      <c r="P19" s="256"/>
      <c r="Q19" s="256"/>
      <c r="R19" s="256"/>
      <c r="S19" s="256"/>
      <c r="T19" s="256"/>
      <c r="U19" s="256"/>
      <c r="V19" s="256"/>
      <c r="W19" s="256"/>
      <c r="X19" s="256"/>
      <c r="Y19" s="164"/>
    </row>
    <row r="20" spans="1:25" ht="15" hidden="1">
      <c r="A20" s="69"/>
      <c r="B20" s="184"/>
      <c r="C20" s="183"/>
      <c r="D20" s="171"/>
      <c r="E20" s="170"/>
      <c r="F20" s="170"/>
      <c r="G20" s="170"/>
      <c r="H20" s="170"/>
      <c r="I20" s="170"/>
      <c r="J20" s="170"/>
      <c r="K20" s="170"/>
      <c r="L20" s="170"/>
      <c r="M20" s="170"/>
      <c r="N20" s="170"/>
      <c r="O20" s="170"/>
      <c r="P20" s="170"/>
      <c r="Q20" s="170"/>
      <c r="R20" s="170"/>
      <c r="S20" s="170"/>
      <c r="T20" s="170"/>
      <c r="U20" s="170"/>
      <c r="V20" s="170"/>
      <c r="W20" s="170"/>
      <c r="X20" s="170"/>
      <c r="Y20" s="164"/>
    </row>
    <row r="21" spans="1:25" ht="14.25" hidden="1" customHeight="1">
      <c r="A21" s="69"/>
      <c r="B21" s="184"/>
      <c r="C21" s="183"/>
      <c r="D21" s="166"/>
      <c r="E21" s="177" t="s">
        <v>234</v>
      </c>
      <c r="F21" s="257" t="s">
        <v>251</v>
      </c>
      <c r="G21" s="258"/>
      <c r="H21" s="258"/>
      <c r="I21" s="258"/>
      <c r="J21" s="258"/>
      <c r="K21" s="258"/>
      <c r="L21" s="258"/>
      <c r="M21" s="258"/>
      <c r="N21" s="165"/>
      <c r="O21" s="176" t="s">
        <v>234</v>
      </c>
      <c r="P21" s="259" t="s">
        <v>235</v>
      </c>
      <c r="Q21" s="260"/>
      <c r="R21" s="260"/>
      <c r="S21" s="260"/>
      <c r="T21" s="260"/>
      <c r="U21" s="260"/>
      <c r="V21" s="260"/>
      <c r="W21" s="260"/>
      <c r="X21" s="260"/>
      <c r="Y21" s="164"/>
    </row>
    <row r="22" spans="1:25" ht="14.25" hidden="1" customHeight="1">
      <c r="A22" s="69"/>
      <c r="B22" s="184"/>
      <c r="C22" s="183"/>
      <c r="D22" s="166"/>
      <c r="E22" s="179" t="s">
        <v>234</v>
      </c>
      <c r="F22" s="257" t="s">
        <v>237</v>
      </c>
      <c r="G22" s="258"/>
      <c r="H22" s="258"/>
      <c r="I22" s="258"/>
      <c r="J22" s="258"/>
      <c r="K22" s="258"/>
      <c r="L22" s="258"/>
      <c r="M22" s="258"/>
      <c r="N22" s="165"/>
      <c r="O22" s="180" t="s">
        <v>234</v>
      </c>
      <c r="P22" s="259" t="s">
        <v>252</v>
      </c>
      <c r="Q22" s="260"/>
      <c r="R22" s="260"/>
      <c r="S22" s="260"/>
      <c r="T22" s="260"/>
      <c r="U22" s="260"/>
      <c r="V22" s="260"/>
      <c r="W22" s="260"/>
      <c r="X22" s="260"/>
      <c r="Y22" s="164"/>
    </row>
    <row r="23" spans="1:25" ht="27" hidden="1" customHeight="1">
      <c r="A23" s="69"/>
      <c r="B23" s="184"/>
      <c r="C23" s="183"/>
      <c r="D23" s="166"/>
      <c r="E23" s="165"/>
      <c r="F23" s="165"/>
      <c r="G23" s="165"/>
      <c r="H23" s="165"/>
      <c r="I23" s="165"/>
      <c r="J23" s="165"/>
      <c r="K23" s="165"/>
      <c r="L23" s="165"/>
      <c r="M23" s="165"/>
      <c r="N23" s="165"/>
      <c r="O23" s="165"/>
      <c r="P23" s="265" t="s">
        <v>250</v>
      </c>
      <c r="Q23" s="265"/>
      <c r="R23" s="265"/>
      <c r="S23" s="265"/>
      <c r="T23" s="265"/>
      <c r="U23" s="265"/>
      <c r="V23" s="265"/>
      <c r="W23" s="265"/>
      <c r="X23" s="165"/>
      <c r="Y23" s="164"/>
    </row>
    <row r="24" spans="1:25" ht="10.5" hidden="1" customHeight="1">
      <c r="A24" s="69"/>
      <c r="B24" s="184"/>
      <c r="C24" s="183"/>
      <c r="D24" s="166"/>
      <c r="E24" s="165"/>
      <c r="F24" s="165"/>
      <c r="G24" s="165"/>
      <c r="H24" s="165"/>
      <c r="I24" s="165"/>
      <c r="J24" s="165"/>
      <c r="K24" s="165"/>
      <c r="L24" s="165"/>
      <c r="M24" s="165"/>
      <c r="N24" s="165"/>
      <c r="O24" s="165"/>
      <c r="P24" s="165"/>
      <c r="Q24" s="165"/>
      <c r="R24" s="165"/>
      <c r="S24" s="165"/>
      <c r="T24" s="165"/>
      <c r="U24" s="165"/>
      <c r="V24" s="165"/>
      <c r="W24" s="165"/>
      <c r="X24" s="165"/>
      <c r="Y24" s="164"/>
    </row>
    <row r="25" spans="1:25" ht="27" hidden="1" customHeight="1">
      <c r="A25" s="69"/>
      <c r="B25" s="184"/>
      <c r="C25" s="183"/>
      <c r="D25" s="166"/>
      <c r="E25" s="165"/>
      <c r="F25" s="165"/>
      <c r="G25" s="165"/>
      <c r="H25" s="165"/>
      <c r="I25" s="165"/>
      <c r="J25" s="165"/>
      <c r="K25" s="165"/>
      <c r="L25" s="165"/>
      <c r="M25" s="165"/>
      <c r="N25" s="165"/>
      <c r="O25" s="165"/>
      <c r="P25" s="165"/>
      <c r="Q25" s="165"/>
      <c r="R25" s="165"/>
      <c r="S25" s="165"/>
      <c r="T25" s="165"/>
      <c r="U25" s="165"/>
      <c r="V25" s="165"/>
      <c r="W25" s="165"/>
      <c r="X25" s="165"/>
      <c r="Y25" s="164"/>
    </row>
    <row r="26" spans="1:25" ht="12" hidden="1" customHeight="1">
      <c r="A26" s="69"/>
      <c r="B26" s="184"/>
      <c r="C26" s="183"/>
      <c r="D26" s="166"/>
      <c r="E26" s="165"/>
      <c r="F26" s="165"/>
      <c r="G26" s="165"/>
      <c r="H26" s="165"/>
      <c r="I26" s="165"/>
      <c r="J26" s="165"/>
      <c r="K26" s="165"/>
      <c r="L26" s="165"/>
      <c r="M26" s="165"/>
      <c r="N26" s="165"/>
      <c r="O26" s="165"/>
      <c r="P26" s="165"/>
      <c r="Q26" s="165"/>
      <c r="R26" s="165"/>
      <c r="S26" s="165"/>
      <c r="T26" s="165"/>
      <c r="U26" s="165"/>
      <c r="V26" s="165"/>
      <c r="W26" s="165"/>
      <c r="X26" s="165"/>
      <c r="Y26" s="164"/>
    </row>
    <row r="27" spans="1:25" ht="38.25" hidden="1" customHeight="1">
      <c r="A27" s="69"/>
      <c r="B27" s="184"/>
      <c r="C27" s="183"/>
      <c r="D27" s="166"/>
      <c r="E27" s="165"/>
      <c r="F27" s="165"/>
      <c r="G27" s="165"/>
      <c r="H27" s="165"/>
      <c r="I27" s="165"/>
      <c r="J27" s="165"/>
      <c r="K27" s="165"/>
      <c r="L27" s="165"/>
      <c r="M27" s="165"/>
      <c r="N27" s="165"/>
      <c r="O27" s="165"/>
      <c r="P27" s="165"/>
      <c r="Q27" s="165"/>
      <c r="R27" s="165"/>
      <c r="S27" s="165"/>
      <c r="T27" s="165"/>
      <c r="U27" s="165"/>
      <c r="V27" s="165"/>
      <c r="W27" s="165"/>
      <c r="X27" s="165"/>
      <c r="Y27" s="164"/>
    </row>
    <row r="28" spans="1:25" ht="15" hidden="1">
      <c r="A28" s="69"/>
      <c r="B28" s="184"/>
      <c r="C28" s="183"/>
      <c r="D28" s="166"/>
      <c r="E28" s="165"/>
      <c r="F28" s="165"/>
      <c r="G28" s="165"/>
      <c r="H28" s="165"/>
      <c r="I28" s="165"/>
      <c r="J28" s="165"/>
      <c r="K28" s="165"/>
      <c r="L28" s="165"/>
      <c r="M28" s="165"/>
      <c r="N28" s="165"/>
      <c r="O28" s="165"/>
      <c r="P28" s="165"/>
      <c r="Q28" s="165"/>
      <c r="R28" s="165"/>
      <c r="S28" s="165"/>
      <c r="T28" s="165"/>
      <c r="U28" s="165"/>
      <c r="V28" s="165"/>
      <c r="W28" s="165"/>
      <c r="X28" s="165"/>
      <c r="Y28" s="164"/>
    </row>
    <row r="29" spans="1:25" ht="15" hidden="1">
      <c r="A29" s="69"/>
      <c r="B29" s="184"/>
      <c r="C29" s="183"/>
      <c r="D29" s="166"/>
      <c r="E29" s="165"/>
      <c r="F29" s="165"/>
      <c r="G29" s="165"/>
      <c r="H29" s="165"/>
      <c r="I29" s="165"/>
      <c r="J29" s="165"/>
      <c r="K29" s="165"/>
      <c r="L29" s="165"/>
      <c r="M29" s="165"/>
      <c r="N29" s="165"/>
      <c r="O29" s="165"/>
      <c r="P29" s="165"/>
      <c r="Q29" s="165"/>
      <c r="R29" s="165"/>
      <c r="S29" s="165"/>
      <c r="T29" s="165"/>
      <c r="U29" s="165"/>
      <c r="V29" s="165"/>
      <c r="W29" s="165"/>
      <c r="X29" s="165"/>
      <c r="Y29" s="164"/>
    </row>
    <row r="30" spans="1:25" ht="15" hidden="1">
      <c r="A30" s="69"/>
      <c r="B30" s="184"/>
      <c r="C30" s="183"/>
      <c r="D30" s="166"/>
      <c r="E30" s="165"/>
      <c r="F30" s="165"/>
      <c r="G30" s="165"/>
      <c r="H30" s="165"/>
      <c r="I30" s="165"/>
      <c r="J30" s="165"/>
      <c r="K30" s="165"/>
      <c r="L30" s="165"/>
      <c r="M30" s="165"/>
      <c r="N30" s="165"/>
      <c r="O30" s="165"/>
      <c r="P30" s="165"/>
      <c r="Q30" s="165"/>
      <c r="R30" s="165"/>
      <c r="S30" s="165"/>
      <c r="T30" s="165"/>
      <c r="U30" s="165"/>
      <c r="V30" s="165"/>
      <c r="W30" s="165"/>
      <c r="X30" s="165"/>
      <c r="Y30" s="164"/>
    </row>
    <row r="31" spans="1:25" ht="15" hidden="1">
      <c r="A31" s="69"/>
      <c r="B31" s="184"/>
      <c r="C31" s="183"/>
      <c r="D31" s="166"/>
      <c r="E31" s="165"/>
      <c r="F31" s="165"/>
      <c r="G31" s="165"/>
      <c r="H31" s="165"/>
      <c r="I31" s="165"/>
      <c r="J31" s="165"/>
      <c r="K31" s="165"/>
      <c r="L31" s="165"/>
      <c r="M31" s="165"/>
      <c r="N31" s="165"/>
      <c r="O31" s="165"/>
      <c r="P31" s="165"/>
      <c r="Q31" s="165"/>
      <c r="R31" s="165"/>
      <c r="S31" s="165"/>
      <c r="T31" s="165"/>
      <c r="U31" s="165"/>
      <c r="V31" s="165"/>
      <c r="W31" s="165"/>
      <c r="X31" s="165"/>
      <c r="Y31" s="164"/>
    </row>
    <row r="32" spans="1:25" ht="15" hidden="1">
      <c r="A32" s="69"/>
      <c r="B32" s="184"/>
      <c r="C32" s="183"/>
      <c r="D32" s="166"/>
      <c r="E32" s="165"/>
      <c r="F32" s="165"/>
      <c r="G32" s="165"/>
      <c r="H32" s="165"/>
      <c r="I32" s="165"/>
      <c r="J32" s="165"/>
      <c r="K32" s="165"/>
      <c r="L32" s="165"/>
      <c r="M32" s="165"/>
      <c r="N32" s="165"/>
      <c r="O32" s="165"/>
      <c r="P32" s="165"/>
      <c r="Q32" s="165"/>
      <c r="R32" s="165"/>
      <c r="S32" s="165"/>
      <c r="T32" s="165"/>
      <c r="U32" s="165"/>
      <c r="V32" s="165"/>
      <c r="W32" s="165"/>
      <c r="X32" s="165"/>
      <c r="Y32" s="164"/>
    </row>
    <row r="33" spans="1:25" ht="18.75" hidden="1" customHeight="1">
      <c r="A33" s="69"/>
      <c r="B33" s="184"/>
      <c r="C33" s="183"/>
      <c r="D33" s="171"/>
      <c r="E33" s="170"/>
      <c r="F33" s="170"/>
      <c r="G33" s="170"/>
      <c r="H33" s="170"/>
      <c r="I33" s="170"/>
      <c r="J33" s="170"/>
      <c r="K33" s="170"/>
      <c r="L33" s="170"/>
      <c r="M33" s="170"/>
      <c r="N33" s="170"/>
      <c r="O33" s="170"/>
      <c r="P33" s="170"/>
      <c r="Q33" s="170"/>
      <c r="R33" s="170"/>
      <c r="S33" s="170"/>
      <c r="T33" s="170"/>
      <c r="U33" s="170"/>
      <c r="V33" s="170"/>
      <c r="W33" s="170"/>
      <c r="X33" s="170"/>
      <c r="Y33" s="164"/>
    </row>
    <row r="34" spans="1:25" ht="15" hidden="1">
      <c r="A34" s="69"/>
      <c r="B34" s="184"/>
      <c r="C34" s="183"/>
      <c r="D34" s="171"/>
      <c r="E34" s="170"/>
      <c r="F34" s="170"/>
      <c r="G34" s="170"/>
      <c r="H34" s="170"/>
      <c r="I34" s="170"/>
      <c r="J34" s="170"/>
      <c r="K34" s="170"/>
      <c r="L34" s="170"/>
      <c r="M34" s="170"/>
      <c r="N34" s="170"/>
      <c r="O34" s="170"/>
      <c r="P34" s="170"/>
      <c r="Q34" s="170"/>
      <c r="R34" s="170"/>
      <c r="S34" s="170"/>
      <c r="T34" s="170"/>
      <c r="U34" s="170"/>
      <c r="V34" s="170"/>
      <c r="W34" s="170"/>
      <c r="X34" s="170"/>
      <c r="Y34" s="164"/>
    </row>
    <row r="35" spans="1:25" ht="24" hidden="1" customHeight="1">
      <c r="A35" s="69"/>
      <c r="B35" s="184"/>
      <c r="C35" s="183"/>
      <c r="D35" s="166"/>
      <c r="E35" s="261" t="s">
        <v>233</v>
      </c>
      <c r="F35" s="261"/>
      <c r="G35" s="261"/>
      <c r="H35" s="261"/>
      <c r="I35" s="261"/>
      <c r="J35" s="261"/>
      <c r="K35" s="261"/>
      <c r="L35" s="261"/>
      <c r="M35" s="261"/>
      <c r="N35" s="261"/>
      <c r="O35" s="261"/>
      <c r="P35" s="261"/>
      <c r="Q35" s="261"/>
      <c r="R35" s="261"/>
      <c r="S35" s="261"/>
      <c r="T35" s="261"/>
      <c r="U35" s="261"/>
      <c r="V35" s="261"/>
      <c r="W35" s="261"/>
      <c r="X35" s="261"/>
      <c r="Y35" s="164"/>
    </row>
    <row r="36" spans="1:25" ht="38.25" hidden="1" customHeight="1">
      <c r="A36" s="69"/>
      <c r="B36" s="184"/>
      <c r="C36" s="183"/>
      <c r="D36" s="166"/>
      <c r="E36" s="261"/>
      <c r="F36" s="261"/>
      <c r="G36" s="261"/>
      <c r="H36" s="261"/>
      <c r="I36" s="261"/>
      <c r="J36" s="261"/>
      <c r="K36" s="261"/>
      <c r="L36" s="261"/>
      <c r="M36" s="261"/>
      <c r="N36" s="261"/>
      <c r="O36" s="261"/>
      <c r="P36" s="261"/>
      <c r="Q36" s="261"/>
      <c r="R36" s="261"/>
      <c r="S36" s="261"/>
      <c r="T36" s="261"/>
      <c r="U36" s="261"/>
      <c r="V36" s="261"/>
      <c r="W36" s="261"/>
      <c r="X36" s="261"/>
      <c r="Y36" s="164"/>
    </row>
    <row r="37" spans="1:25" ht="9.75" hidden="1" customHeight="1">
      <c r="A37" s="69"/>
      <c r="B37" s="184"/>
      <c r="C37" s="183"/>
      <c r="D37" s="166"/>
      <c r="E37" s="261"/>
      <c r="F37" s="261"/>
      <c r="G37" s="261"/>
      <c r="H37" s="261"/>
      <c r="I37" s="261"/>
      <c r="J37" s="261"/>
      <c r="K37" s="261"/>
      <c r="L37" s="261"/>
      <c r="M37" s="261"/>
      <c r="N37" s="261"/>
      <c r="O37" s="261"/>
      <c r="P37" s="261"/>
      <c r="Q37" s="261"/>
      <c r="R37" s="261"/>
      <c r="S37" s="261"/>
      <c r="T37" s="261"/>
      <c r="U37" s="261"/>
      <c r="V37" s="261"/>
      <c r="W37" s="261"/>
      <c r="X37" s="261"/>
      <c r="Y37" s="164"/>
    </row>
    <row r="38" spans="1:25" ht="51" hidden="1" customHeight="1">
      <c r="A38" s="69"/>
      <c r="B38" s="184"/>
      <c r="C38" s="183"/>
      <c r="D38" s="166"/>
      <c r="E38" s="261"/>
      <c r="F38" s="261"/>
      <c r="G38" s="261"/>
      <c r="H38" s="261"/>
      <c r="I38" s="261"/>
      <c r="J38" s="261"/>
      <c r="K38" s="261"/>
      <c r="L38" s="261"/>
      <c r="M38" s="261"/>
      <c r="N38" s="261"/>
      <c r="O38" s="261"/>
      <c r="P38" s="261"/>
      <c r="Q38" s="261"/>
      <c r="R38" s="261"/>
      <c r="S38" s="261"/>
      <c r="T38" s="261"/>
      <c r="U38" s="261"/>
      <c r="V38" s="261"/>
      <c r="W38" s="261"/>
      <c r="X38" s="261"/>
      <c r="Y38" s="164"/>
    </row>
    <row r="39" spans="1:25" ht="15" hidden="1" customHeight="1">
      <c r="A39" s="69"/>
      <c r="B39" s="184"/>
      <c r="C39" s="183"/>
      <c r="D39" s="166"/>
      <c r="E39" s="261"/>
      <c r="F39" s="261"/>
      <c r="G39" s="261"/>
      <c r="H39" s="261"/>
      <c r="I39" s="261"/>
      <c r="J39" s="261"/>
      <c r="K39" s="261"/>
      <c r="L39" s="261"/>
      <c r="M39" s="261"/>
      <c r="N39" s="261"/>
      <c r="O39" s="261"/>
      <c r="P39" s="261"/>
      <c r="Q39" s="261"/>
      <c r="R39" s="261"/>
      <c r="S39" s="261"/>
      <c r="T39" s="261"/>
      <c r="U39" s="261"/>
      <c r="V39" s="261"/>
      <c r="W39" s="261"/>
      <c r="X39" s="261"/>
      <c r="Y39" s="164"/>
    </row>
    <row r="40" spans="1:25" ht="12" hidden="1" customHeight="1">
      <c r="A40" s="69"/>
      <c r="B40" s="184"/>
      <c r="C40" s="183"/>
      <c r="D40" s="166"/>
      <c r="E40" s="262" t="s">
        <v>36</v>
      </c>
      <c r="F40" s="262"/>
      <c r="G40" s="262"/>
      <c r="H40" s="262"/>
      <c r="I40" s="262"/>
      <c r="J40" s="262"/>
      <c r="K40" s="262"/>
      <c r="L40" s="262"/>
      <c r="M40" s="262"/>
      <c r="N40" s="262"/>
      <c r="O40" s="262"/>
      <c r="P40" s="262"/>
      <c r="Q40" s="262"/>
      <c r="R40" s="262"/>
      <c r="S40" s="262"/>
      <c r="T40" s="262"/>
      <c r="U40" s="262"/>
      <c r="V40" s="262"/>
      <c r="W40" s="262"/>
      <c r="X40" s="262"/>
      <c r="Y40" s="164"/>
    </row>
    <row r="41" spans="1:25" ht="38.25" hidden="1" customHeight="1">
      <c r="A41" s="69"/>
      <c r="B41" s="184"/>
      <c r="C41" s="183"/>
      <c r="D41" s="166"/>
      <c r="E41" s="261"/>
      <c r="F41" s="261"/>
      <c r="G41" s="261"/>
      <c r="H41" s="261"/>
      <c r="I41" s="261"/>
      <c r="J41" s="261"/>
      <c r="K41" s="261"/>
      <c r="L41" s="261"/>
      <c r="M41" s="261"/>
      <c r="N41" s="261"/>
      <c r="O41" s="261"/>
      <c r="P41" s="261"/>
      <c r="Q41" s="261"/>
      <c r="R41" s="261"/>
      <c r="S41" s="261"/>
      <c r="T41" s="261"/>
      <c r="U41" s="261"/>
      <c r="V41" s="261"/>
      <c r="W41" s="261"/>
      <c r="X41" s="261"/>
      <c r="Y41" s="164"/>
    </row>
    <row r="42" spans="1:25" ht="15" hidden="1">
      <c r="A42" s="69"/>
      <c r="B42" s="184"/>
      <c r="C42" s="183"/>
      <c r="D42" s="166"/>
      <c r="E42" s="261"/>
      <c r="F42" s="261"/>
      <c r="G42" s="261"/>
      <c r="H42" s="261"/>
      <c r="I42" s="261"/>
      <c r="J42" s="261"/>
      <c r="K42" s="261"/>
      <c r="L42" s="261"/>
      <c r="M42" s="261"/>
      <c r="N42" s="261"/>
      <c r="O42" s="261"/>
      <c r="P42" s="261"/>
      <c r="Q42" s="261"/>
      <c r="R42" s="261"/>
      <c r="S42" s="261"/>
      <c r="T42" s="261"/>
      <c r="U42" s="261"/>
      <c r="V42" s="261"/>
      <c r="W42" s="261"/>
      <c r="X42" s="261"/>
      <c r="Y42" s="164"/>
    </row>
    <row r="43" spans="1:25" ht="15" hidden="1">
      <c r="A43" s="69"/>
      <c r="B43" s="184"/>
      <c r="C43" s="183"/>
      <c r="D43" s="166"/>
      <c r="E43" s="261"/>
      <c r="F43" s="261"/>
      <c r="G43" s="261"/>
      <c r="H43" s="261"/>
      <c r="I43" s="261"/>
      <c r="J43" s="261"/>
      <c r="K43" s="261"/>
      <c r="L43" s="261"/>
      <c r="M43" s="261"/>
      <c r="N43" s="261"/>
      <c r="O43" s="261"/>
      <c r="P43" s="261"/>
      <c r="Q43" s="261"/>
      <c r="R43" s="261"/>
      <c r="S43" s="261"/>
      <c r="T43" s="261"/>
      <c r="U43" s="261"/>
      <c r="V43" s="261"/>
      <c r="W43" s="261"/>
      <c r="X43" s="261"/>
      <c r="Y43" s="164"/>
    </row>
    <row r="44" spans="1:25" ht="33.75" hidden="1" customHeight="1">
      <c r="A44" s="69"/>
      <c r="B44" s="184"/>
      <c r="C44" s="183"/>
      <c r="D44" s="171"/>
      <c r="E44" s="261"/>
      <c r="F44" s="261"/>
      <c r="G44" s="261"/>
      <c r="H44" s="261"/>
      <c r="I44" s="261"/>
      <c r="J44" s="261"/>
      <c r="K44" s="261"/>
      <c r="L44" s="261"/>
      <c r="M44" s="261"/>
      <c r="N44" s="261"/>
      <c r="O44" s="261"/>
      <c r="P44" s="261"/>
      <c r="Q44" s="261"/>
      <c r="R44" s="261"/>
      <c r="S44" s="261"/>
      <c r="T44" s="261"/>
      <c r="U44" s="261"/>
      <c r="V44" s="261"/>
      <c r="W44" s="261"/>
      <c r="X44" s="261"/>
      <c r="Y44" s="164"/>
    </row>
    <row r="45" spans="1:25" ht="15" hidden="1">
      <c r="A45" s="69"/>
      <c r="B45" s="184"/>
      <c r="C45" s="183"/>
      <c r="D45" s="171"/>
      <c r="E45" s="261"/>
      <c r="F45" s="261"/>
      <c r="G45" s="261"/>
      <c r="H45" s="261"/>
      <c r="I45" s="261"/>
      <c r="J45" s="261"/>
      <c r="K45" s="261"/>
      <c r="L45" s="261"/>
      <c r="M45" s="261"/>
      <c r="N45" s="261"/>
      <c r="O45" s="261"/>
      <c r="P45" s="261"/>
      <c r="Q45" s="261"/>
      <c r="R45" s="261"/>
      <c r="S45" s="261"/>
      <c r="T45" s="261"/>
      <c r="U45" s="261"/>
      <c r="V45" s="261"/>
      <c r="W45" s="261"/>
      <c r="X45" s="261"/>
      <c r="Y45" s="164"/>
    </row>
    <row r="46" spans="1:25" ht="24" hidden="1" customHeight="1">
      <c r="A46" s="69"/>
      <c r="B46" s="184"/>
      <c r="C46" s="183"/>
      <c r="D46" s="166"/>
      <c r="E46" s="264" t="s">
        <v>232</v>
      </c>
      <c r="F46" s="264"/>
      <c r="G46" s="264"/>
      <c r="H46" s="264"/>
      <c r="I46" s="264"/>
      <c r="J46" s="264"/>
      <c r="K46" s="264"/>
      <c r="L46" s="264"/>
      <c r="M46" s="264"/>
      <c r="N46" s="264"/>
      <c r="O46" s="264"/>
      <c r="P46" s="264"/>
      <c r="Q46" s="264"/>
      <c r="R46" s="264"/>
      <c r="S46" s="264"/>
      <c r="T46" s="264"/>
      <c r="U46" s="264"/>
      <c r="V46" s="264"/>
      <c r="W46" s="264"/>
      <c r="X46" s="264"/>
      <c r="Y46" s="164"/>
    </row>
    <row r="47" spans="1:25" ht="37.5" hidden="1" customHeight="1">
      <c r="A47" s="69"/>
      <c r="B47" s="184"/>
      <c r="C47" s="183"/>
      <c r="D47" s="166"/>
      <c r="E47" s="264"/>
      <c r="F47" s="264"/>
      <c r="G47" s="264"/>
      <c r="H47" s="264"/>
      <c r="I47" s="264"/>
      <c r="J47" s="264"/>
      <c r="K47" s="264"/>
      <c r="L47" s="264"/>
      <c r="M47" s="264"/>
      <c r="N47" s="264"/>
      <c r="O47" s="264"/>
      <c r="P47" s="264"/>
      <c r="Q47" s="264"/>
      <c r="R47" s="264"/>
      <c r="S47" s="264"/>
      <c r="T47" s="264"/>
      <c r="U47" s="264"/>
      <c r="V47" s="264"/>
      <c r="W47" s="264"/>
      <c r="X47" s="264"/>
      <c r="Y47" s="164"/>
    </row>
    <row r="48" spans="1:25" ht="24" hidden="1" customHeight="1">
      <c r="A48" s="69"/>
      <c r="B48" s="184"/>
      <c r="C48" s="183"/>
      <c r="D48" s="166"/>
      <c r="E48" s="264"/>
      <c r="F48" s="264"/>
      <c r="G48" s="264"/>
      <c r="H48" s="264"/>
      <c r="I48" s="264"/>
      <c r="J48" s="264"/>
      <c r="K48" s="264"/>
      <c r="L48" s="264"/>
      <c r="M48" s="264"/>
      <c r="N48" s="264"/>
      <c r="O48" s="264"/>
      <c r="P48" s="264"/>
      <c r="Q48" s="264"/>
      <c r="R48" s="264"/>
      <c r="S48" s="264"/>
      <c r="T48" s="264"/>
      <c r="U48" s="264"/>
      <c r="V48" s="264"/>
      <c r="W48" s="264"/>
      <c r="X48" s="264"/>
      <c r="Y48" s="164"/>
    </row>
    <row r="49" spans="1:25" ht="51" hidden="1" customHeight="1">
      <c r="A49" s="69"/>
      <c r="B49" s="184"/>
      <c r="C49" s="183"/>
      <c r="D49" s="166"/>
      <c r="E49" s="264"/>
      <c r="F49" s="264"/>
      <c r="G49" s="264"/>
      <c r="H49" s="264"/>
      <c r="I49" s="264"/>
      <c r="J49" s="264"/>
      <c r="K49" s="264"/>
      <c r="L49" s="264"/>
      <c r="M49" s="264"/>
      <c r="N49" s="264"/>
      <c r="O49" s="264"/>
      <c r="P49" s="264"/>
      <c r="Q49" s="264"/>
      <c r="R49" s="264"/>
      <c r="S49" s="264"/>
      <c r="T49" s="264"/>
      <c r="U49" s="264"/>
      <c r="V49" s="264"/>
      <c r="W49" s="264"/>
      <c r="X49" s="264"/>
      <c r="Y49" s="164"/>
    </row>
    <row r="50" spans="1:25" ht="15" hidden="1">
      <c r="A50" s="69"/>
      <c r="B50" s="184"/>
      <c r="C50" s="183"/>
      <c r="D50" s="166"/>
      <c r="E50" s="264"/>
      <c r="F50" s="264"/>
      <c r="G50" s="264"/>
      <c r="H50" s="264"/>
      <c r="I50" s="264"/>
      <c r="J50" s="264"/>
      <c r="K50" s="264"/>
      <c r="L50" s="264"/>
      <c r="M50" s="264"/>
      <c r="N50" s="264"/>
      <c r="O50" s="264"/>
      <c r="P50" s="264"/>
      <c r="Q50" s="264"/>
      <c r="R50" s="264"/>
      <c r="S50" s="264"/>
      <c r="T50" s="264"/>
      <c r="U50" s="264"/>
      <c r="V50" s="264"/>
      <c r="W50" s="264"/>
      <c r="X50" s="264"/>
      <c r="Y50" s="164"/>
    </row>
    <row r="51" spans="1:25" ht="15" hidden="1">
      <c r="A51" s="69"/>
      <c r="B51" s="184"/>
      <c r="C51" s="183"/>
      <c r="D51" s="166"/>
      <c r="E51" s="264"/>
      <c r="F51" s="264"/>
      <c r="G51" s="264"/>
      <c r="H51" s="264"/>
      <c r="I51" s="264"/>
      <c r="J51" s="264"/>
      <c r="K51" s="264"/>
      <c r="L51" s="264"/>
      <c r="M51" s="264"/>
      <c r="N51" s="264"/>
      <c r="O51" s="264"/>
      <c r="P51" s="264"/>
      <c r="Q51" s="264"/>
      <c r="R51" s="264"/>
      <c r="S51" s="264"/>
      <c r="T51" s="264"/>
      <c r="U51" s="264"/>
      <c r="V51" s="264"/>
      <c r="W51" s="264"/>
      <c r="X51" s="264"/>
      <c r="Y51" s="164"/>
    </row>
    <row r="52" spans="1:25" ht="15" hidden="1">
      <c r="A52" s="69"/>
      <c r="B52" s="184"/>
      <c r="C52" s="183"/>
      <c r="D52" s="166"/>
      <c r="E52" s="264"/>
      <c r="F52" s="264"/>
      <c r="G52" s="264"/>
      <c r="H52" s="264"/>
      <c r="I52" s="264"/>
      <c r="J52" s="264"/>
      <c r="K52" s="264"/>
      <c r="L52" s="264"/>
      <c r="M52" s="264"/>
      <c r="N52" s="264"/>
      <c r="O52" s="264"/>
      <c r="P52" s="264"/>
      <c r="Q52" s="264"/>
      <c r="R52" s="264"/>
      <c r="S52" s="264"/>
      <c r="T52" s="264"/>
      <c r="U52" s="264"/>
      <c r="V52" s="264"/>
      <c r="W52" s="264"/>
      <c r="X52" s="264"/>
      <c r="Y52" s="164"/>
    </row>
    <row r="53" spans="1:25" ht="15" hidden="1">
      <c r="A53" s="69"/>
      <c r="B53" s="184"/>
      <c r="C53" s="183"/>
      <c r="D53" s="166"/>
      <c r="E53" s="264"/>
      <c r="F53" s="264"/>
      <c r="G53" s="264"/>
      <c r="H53" s="264"/>
      <c r="I53" s="264"/>
      <c r="J53" s="264"/>
      <c r="K53" s="264"/>
      <c r="L53" s="264"/>
      <c r="M53" s="264"/>
      <c r="N53" s="264"/>
      <c r="O53" s="264"/>
      <c r="P53" s="264"/>
      <c r="Q53" s="264"/>
      <c r="R53" s="264"/>
      <c r="S53" s="264"/>
      <c r="T53" s="264"/>
      <c r="U53" s="264"/>
      <c r="V53" s="264"/>
      <c r="W53" s="264"/>
      <c r="X53" s="264"/>
      <c r="Y53" s="164"/>
    </row>
    <row r="54" spans="1:25" ht="15" hidden="1">
      <c r="A54" s="69"/>
      <c r="B54" s="184"/>
      <c r="C54" s="183"/>
      <c r="D54" s="166"/>
      <c r="E54" s="264"/>
      <c r="F54" s="264"/>
      <c r="G54" s="264"/>
      <c r="H54" s="264"/>
      <c r="I54" s="264"/>
      <c r="J54" s="264"/>
      <c r="K54" s="264"/>
      <c r="L54" s="264"/>
      <c r="M54" s="264"/>
      <c r="N54" s="264"/>
      <c r="O54" s="264"/>
      <c r="P54" s="264"/>
      <c r="Q54" s="264"/>
      <c r="R54" s="264"/>
      <c r="S54" s="264"/>
      <c r="T54" s="264"/>
      <c r="U54" s="264"/>
      <c r="V54" s="264"/>
      <c r="W54" s="264"/>
      <c r="X54" s="264"/>
      <c r="Y54" s="164"/>
    </row>
    <row r="55" spans="1:25" ht="15" hidden="1">
      <c r="A55" s="69"/>
      <c r="B55" s="184"/>
      <c r="C55" s="183"/>
      <c r="D55" s="166"/>
      <c r="E55" s="264"/>
      <c r="F55" s="264"/>
      <c r="G55" s="264"/>
      <c r="H55" s="264"/>
      <c r="I55" s="264"/>
      <c r="J55" s="264"/>
      <c r="K55" s="264"/>
      <c r="L55" s="264"/>
      <c r="M55" s="264"/>
      <c r="N55" s="264"/>
      <c r="O55" s="264"/>
      <c r="P55" s="264"/>
      <c r="Q55" s="264"/>
      <c r="R55" s="264"/>
      <c r="S55" s="264"/>
      <c r="T55" s="264"/>
      <c r="U55" s="264"/>
      <c r="V55" s="264"/>
      <c r="W55" s="264"/>
      <c r="X55" s="264"/>
      <c r="Y55" s="164"/>
    </row>
    <row r="56" spans="1:25" ht="25.5" hidden="1" customHeight="1">
      <c r="A56" s="69"/>
      <c r="B56" s="184"/>
      <c r="C56" s="183"/>
      <c r="D56" s="171"/>
      <c r="E56" s="264"/>
      <c r="F56" s="264"/>
      <c r="G56" s="264"/>
      <c r="H56" s="264"/>
      <c r="I56" s="264"/>
      <c r="J56" s="264"/>
      <c r="K56" s="264"/>
      <c r="L56" s="264"/>
      <c r="M56" s="264"/>
      <c r="N56" s="264"/>
      <c r="O56" s="264"/>
      <c r="P56" s="264"/>
      <c r="Q56" s="264"/>
      <c r="R56" s="264"/>
      <c r="S56" s="264"/>
      <c r="T56" s="264"/>
      <c r="U56" s="264"/>
      <c r="V56" s="264"/>
      <c r="W56" s="264"/>
      <c r="X56" s="264"/>
      <c r="Y56" s="164"/>
    </row>
    <row r="57" spans="1:25" ht="15" hidden="1">
      <c r="A57" s="69"/>
      <c r="B57" s="184"/>
      <c r="C57" s="183"/>
      <c r="D57" s="171"/>
      <c r="E57" s="264"/>
      <c r="F57" s="264"/>
      <c r="G57" s="264"/>
      <c r="H57" s="264"/>
      <c r="I57" s="264"/>
      <c r="J57" s="264"/>
      <c r="K57" s="264"/>
      <c r="L57" s="264"/>
      <c r="M57" s="264"/>
      <c r="N57" s="264"/>
      <c r="O57" s="264"/>
      <c r="P57" s="264"/>
      <c r="Q57" s="264"/>
      <c r="R57" s="264"/>
      <c r="S57" s="264"/>
      <c r="T57" s="264"/>
      <c r="U57" s="264"/>
      <c r="V57" s="264"/>
      <c r="W57" s="264"/>
      <c r="X57" s="264"/>
      <c r="Y57" s="164"/>
    </row>
    <row r="58" spans="1:25" ht="15" hidden="1" customHeight="1">
      <c r="A58" s="69"/>
      <c r="B58" s="184"/>
      <c r="C58" s="183"/>
      <c r="D58" s="166"/>
      <c r="E58" s="267" t="s">
        <v>38</v>
      </c>
      <c r="F58" s="267"/>
      <c r="G58" s="267"/>
      <c r="H58" s="268" t="s">
        <v>29</v>
      </c>
      <c r="I58" s="268"/>
      <c r="J58" s="268"/>
      <c r="K58" s="268"/>
      <c r="L58" s="268"/>
      <c r="M58" s="268"/>
      <c r="N58" s="268"/>
      <c r="O58" s="268"/>
      <c r="P58" s="268"/>
      <c r="Q58" s="268"/>
      <c r="R58" s="268"/>
      <c r="S58" s="268"/>
      <c r="T58" s="268"/>
      <c r="U58" s="268"/>
      <c r="V58" s="268"/>
      <c r="W58" s="268"/>
      <c r="X58" s="268"/>
      <c r="Y58" s="164"/>
    </row>
    <row r="59" spans="1:25" ht="15" hidden="1" customHeight="1">
      <c r="A59" s="69"/>
      <c r="B59" s="184"/>
      <c r="C59" s="183"/>
      <c r="D59" s="166"/>
      <c r="E59" s="267" t="s">
        <v>37</v>
      </c>
      <c r="F59" s="267"/>
      <c r="G59" s="267"/>
      <c r="H59" s="268" t="s">
        <v>142</v>
      </c>
      <c r="I59" s="268"/>
      <c r="J59" s="268"/>
      <c r="K59" s="268"/>
      <c r="L59" s="268"/>
      <c r="M59" s="268"/>
      <c r="N59" s="268"/>
      <c r="O59" s="268"/>
      <c r="P59" s="268"/>
      <c r="Q59" s="268"/>
      <c r="R59" s="268"/>
      <c r="S59" s="268"/>
      <c r="T59" s="268"/>
      <c r="U59" s="268"/>
      <c r="V59" s="268"/>
      <c r="W59" s="268"/>
      <c r="X59" s="268"/>
      <c r="Y59" s="164"/>
    </row>
    <row r="60" spans="1:25" ht="15" hidden="1" customHeight="1">
      <c r="A60" s="69"/>
      <c r="B60" s="184"/>
      <c r="C60" s="183"/>
      <c r="D60" s="166"/>
      <c r="E60" s="267" t="s">
        <v>8</v>
      </c>
      <c r="F60" s="267"/>
      <c r="G60" s="267"/>
      <c r="H60" s="268" t="s">
        <v>231</v>
      </c>
      <c r="I60" s="268"/>
      <c r="J60" s="268"/>
      <c r="K60" s="268"/>
      <c r="L60" s="268"/>
      <c r="M60" s="268"/>
      <c r="N60" s="268"/>
      <c r="O60" s="268"/>
      <c r="P60" s="268"/>
      <c r="Q60" s="268"/>
      <c r="R60" s="268"/>
      <c r="S60" s="268"/>
      <c r="T60" s="268"/>
      <c r="U60" s="268"/>
      <c r="V60" s="268"/>
      <c r="W60" s="268"/>
      <c r="X60" s="268"/>
      <c r="Y60" s="164"/>
    </row>
    <row r="61" spans="1:25" ht="15" hidden="1">
      <c r="A61" s="69"/>
      <c r="B61" s="184"/>
      <c r="C61" s="183"/>
      <c r="D61" s="166"/>
      <c r="E61" s="175"/>
      <c r="F61" s="173"/>
      <c r="G61" s="174"/>
      <c r="H61" s="273" t="s">
        <v>230</v>
      </c>
      <c r="I61" s="273"/>
      <c r="J61" s="273"/>
      <c r="K61" s="273"/>
      <c r="L61" s="273"/>
      <c r="M61" s="273"/>
      <c r="N61" s="273"/>
      <c r="O61" s="273"/>
      <c r="P61" s="273"/>
      <c r="Q61" s="273"/>
      <c r="R61" s="273"/>
      <c r="S61" s="273"/>
      <c r="T61" s="273"/>
      <c r="U61" s="273"/>
      <c r="V61" s="273"/>
      <c r="W61" s="273"/>
      <c r="X61" s="273"/>
      <c r="Y61" s="164"/>
    </row>
    <row r="62" spans="1:25" ht="27.75" hidden="1" customHeight="1">
      <c r="A62" s="69"/>
      <c r="B62" s="184"/>
      <c r="C62" s="183"/>
      <c r="D62" s="166"/>
      <c r="E62" s="165"/>
      <c r="F62" s="165"/>
      <c r="G62" s="165"/>
      <c r="H62" s="165"/>
      <c r="I62" s="165"/>
      <c r="J62" s="165"/>
      <c r="K62" s="165"/>
      <c r="L62" s="165"/>
      <c r="M62" s="165"/>
      <c r="N62" s="165"/>
      <c r="O62" s="165"/>
      <c r="P62" s="165"/>
      <c r="Q62" s="165"/>
      <c r="R62" s="165"/>
      <c r="S62" s="165"/>
      <c r="T62" s="165"/>
      <c r="U62" s="165"/>
      <c r="V62" s="165"/>
      <c r="W62" s="165"/>
      <c r="X62" s="165"/>
      <c r="Y62" s="164"/>
    </row>
    <row r="63" spans="1:25" ht="15" hidden="1">
      <c r="A63" s="69"/>
      <c r="B63" s="184"/>
      <c r="C63" s="183"/>
      <c r="D63" s="166"/>
      <c r="E63" s="165"/>
      <c r="F63" s="165"/>
      <c r="G63" s="165"/>
      <c r="H63" s="165"/>
      <c r="I63" s="165"/>
      <c r="J63" s="165"/>
      <c r="K63" s="165"/>
      <c r="L63" s="165"/>
      <c r="M63" s="165"/>
      <c r="N63" s="165"/>
      <c r="O63" s="165"/>
      <c r="P63" s="165"/>
      <c r="Q63" s="165"/>
      <c r="R63" s="165"/>
      <c r="S63" s="165"/>
      <c r="T63" s="165"/>
      <c r="U63" s="165"/>
      <c r="V63" s="165"/>
      <c r="W63" s="165"/>
      <c r="X63" s="165"/>
      <c r="Y63" s="164"/>
    </row>
    <row r="64" spans="1:25" ht="15" hidden="1">
      <c r="A64" s="69"/>
      <c r="B64" s="184"/>
      <c r="C64" s="183"/>
      <c r="D64" s="166"/>
      <c r="E64" s="165"/>
      <c r="F64" s="165"/>
      <c r="G64" s="165"/>
      <c r="H64" s="165"/>
      <c r="I64" s="165"/>
      <c r="J64" s="165"/>
      <c r="K64" s="165"/>
      <c r="L64" s="165"/>
      <c r="M64" s="165"/>
      <c r="N64" s="165"/>
      <c r="O64" s="165"/>
      <c r="P64" s="165"/>
      <c r="Q64" s="165"/>
      <c r="R64" s="165"/>
      <c r="S64" s="165"/>
      <c r="T64" s="165"/>
      <c r="U64" s="165"/>
      <c r="V64" s="165"/>
      <c r="W64" s="165"/>
      <c r="X64" s="165"/>
      <c r="Y64" s="164"/>
    </row>
    <row r="65" spans="1:25" ht="15" hidden="1">
      <c r="A65" s="69"/>
      <c r="B65" s="184"/>
      <c r="C65" s="183"/>
      <c r="D65" s="166"/>
      <c r="E65" s="165"/>
      <c r="F65" s="165"/>
      <c r="G65" s="165"/>
      <c r="H65" s="165"/>
      <c r="I65" s="165"/>
      <c r="J65" s="165"/>
      <c r="K65" s="165"/>
      <c r="L65" s="165"/>
      <c r="M65" s="165"/>
      <c r="N65" s="165"/>
      <c r="O65" s="165"/>
      <c r="P65" s="165"/>
      <c r="Q65" s="165"/>
      <c r="R65" s="165"/>
      <c r="S65" s="165"/>
      <c r="T65" s="165"/>
      <c r="U65" s="165"/>
      <c r="V65" s="165"/>
      <c r="W65" s="165"/>
      <c r="X65" s="165"/>
      <c r="Y65" s="164"/>
    </row>
    <row r="66" spans="1:25" ht="15" hidden="1">
      <c r="A66" s="69"/>
      <c r="B66" s="184"/>
      <c r="C66" s="183"/>
      <c r="D66" s="166"/>
      <c r="E66" s="165"/>
      <c r="F66" s="165"/>
      <c r="G66" s="165"/>
      <c r="H66" s="165"/>
      <c r="I66" s="165"/>
      <c r="J66" s="165"/>
      <c r="K66" s="165"/>
      <c r="L66" s="165"/>
      <c r="M66" s="165"/>
      <c r="N66" s="165"/>
      <c r="O66" s="165"/>
      <c r="P66" s="165"/>
      <c r="Q66" s="165"/>
      <c r="R66" s="165"/>
      <c r="S66" s="165"/>
      <c r="T66" s="165"/>
      <c r="U66" s="165"/>
      <c r="V66" s="165"/>
      <c r="W66" s="165"/>
      <c r="X66" s="165"/>
      <c r="Y66" s="164"/>
    </row>
    <row r="67" spans="1:25" ht="15" hidden="1">
      <c r="A67" s="69"/>
      <c r="B67" s="184"/>
      <c r="C67" s="183"/>
      <c r="D67" s="166"/>
      <c r="E67" s="165"/>
      <c r="F67" s="165"/>
      <c r="G67" s="165"/>
      <c r="H67" s="165"/>
      <c r="I67" s="165"/>
      <c r="J67" s="165"/>
      <c r="K67" s="165"/>
      <c r="L67" s="165"/>
      <c r="M67" s="165"/>
      <c r="N67" s="165"/>
      <c r="O67" s="165"/>
      <c r="P67" s="165"/>
      <c r="Q67" s="165"/>
      <c r="R67" s="165"/>
      <c r="S67" s="165"/>
      <c r="T67" s="165"/>
      <c r="U67" s="165"/>
      <c r="V67" s="165"/>
      <c r="W67" s="165"/>
      <c r="X67" s="165"/>
      <c r="Y67" s="164"/>
    </row>
    <row r="68" spans="1:25" ht="89.25" hidden="1" customHeight="1">
      <c r="A68" s="69"/>
      <c r="B68" s="184"/>
      <c r="C68" s="183"/>
      <c r="D68" s="171"/>
      <c r="E68" s="170"/>
      <c r="F68" s="170"/>
      <c r="G68" s="170"/>
      <c r="H68" s="170"/>
      <c r="I68" s="170"/>
      <c r="J68" s="170"/>
      <c r="K68" s="170"/>
      <c r="L68" s="170"/>
      <c r="M68" s="170"/>
      <c r="N68" s="170"/>
      <c r="O68" s="170"/>
      <c r="P68" s="170"/>
      <c r="Q68" s="170"/>
      <c r="R68" s="170"/>
      <c r="S68" s="170"/>
      <c r="T68" s="170"/>
      <c r="U68" s="170"/>
      <c r="V68" s="170"/>
      <c r="W68" s="170"/>
      <c r="X68" s="170"/>
      <c r="Y68" s="164"/>
    </row>
    <row r="69" spans="1:25" ht="15" hidden="1">
      <c r="A69" s="69"/>
      <c r="B69" s="184"/>
      <c r="C69" s="183"/>
      <c r="D69" s="171"/>
      <c r="E69" s="170"/>
      <c r="F69" s="170"/>
      <c r="G69" s="170"/>
      <c r="H69" s="170"/>
      <c r="I69" s="170"/>
      <c r="J69" s="170"/>
      <c r="K69" s="170"/>
      <c r="L69" s="170"/>
      <c r="M69" s="170"/>
      <c r="N69" s="170"/>
      <c r="O69" s="170"/>
      <c r="P69" s="170"/>
      <c r="Q69" s="170"/>
      <c r="R69" s="170"/>
      <c r="S69" s="170"/>
      <c r="T69" s="170"/>
      <c r="U69" s="170"/>
      <c r="V69" s="170"/>
      <c r="W69" s="170"/>
      <c r="X69" s="170"/>
      <c r="Y69" s="164"/>
    </row>
    <row r="70" spans="1:25" ht="15" hidden="1">
      <c r="A70" s="69"/>
      <c r="B70" s="184"/>
      <c r="C70" s="183"/>
      <c r="D70" s="166"/>
      <c r="E70" s="277" t="s">
        <v>238</v>
      </c>
      <c r="F70" s="277"/>
      <c r="G70" s="277"/>
      <c r="H70" s="277"/>
      <c r="I70" s="277"/>
      <c r="J70" s="277"/>
      <c r="K70" s="277"/>
      <c r="L70" s="277"/>
      <c r="M70" s="277"/>
      <c r="N70" s="277"/>
      <c r="O70" s="277"/>
      <c r="P70" s="277"/>
      <c r="Q70" s="277"/>
      <c r="R70" s="277"/>
      <c r="S70" s="277"/>
      <c r="T70" s="277"/>
      <c r="U70" s="277"/>
      <c r="V70" s="277"/>
      <c r="W70" s="277"/>
      <c r="X70" s="277"/>
      <c r="Y70" s="164"/>
    </row>
    <row r="71" spans="1:25" ht="15" hidden="1">
      <c r="A71" s="69"/>
      <c r="B71" s="184"/>
      <c r="C71" s="183"/>
      <c r="D71" s="166"/>
      <c r="E71" s="266" t="s">
        <v>224</v>
      </c>
      <c r="F71" s="266"/>
      <c r="G71" s="266"/>
      <c r="H71" s="266"/>
      <c r="I71" s="266"/>
      <c r="J71" s="266"/>
      <c r="K71" s="266"/>
      <c r="L71" s="266"/>
      <c r="M71" s="266"/>
      <c r="N71" s="266"/>
      <c r="O71" s="266"/>
      <c r="P71" s="266"/>
      <c r="Q71" s="266"/>
      <c r="R71" s="266"/>
      <c r="S71" s="266"/>
      <c r="T71" s="266"/>
      <c r="U71" s="266"/>
      <c r="V71" s="266"/>
      <c r="W71" s="266"/>
      <c r="X71" s="266"/>
      <c r="Y71" s="164"/>
    </row>
    <row r="72" spans="1:25" ht="27" hidden="1" customHeight="1">
      <c r="A72" s="69"/>
      <c r="B72" s="184"/>
      <c r="C72" s="183"/>
      <c r="D72" s="166"/>
      <c r="E72" s="160" t="s">
        <v>225</v>
      </c>
      <c r="F72" s="271" t="s">
        <v>400</v>
      </c>
      <c r="G72" s="271"/>
      <c r="H72" s="271"/>
      <c r="I72" s="271"/>
      <c r="J72" s="271"/>
      <c r="K72" s="271"/>
      <c r="L72" s="271"/>
      <c r="M72" s="271"/>
      <c r="N72" s="271"/>
      <c r="O72" s="271"/>
      <c r="P72" s="271"/>
      <c r="Q72" s="271"/>
      <c r="R72" s="271"/>
      <c r="S72" s="271"/>
      <c r="T72" s="271"/>
      <c r="U72" s="271"/>
      <c r="V72" s="271"/>
      <c r="W72" s="271"/>
      <c r="X72" s="271"/>
      <c r="Y72" s="164"/>
    </row>
    <row r="73" spans="1:25" ht="15" hidden="1" customHeight="1">
      <c r="A73" s="69"/>
      <c r="B73" s="184"/>
      <c r="C73" s="183"/>
      <c r="D73" s="166"/>
      <c r="E73" s="160"/>
      <c r="F73" s="270" t="s">
        <v>401</v>
      </c>
      <c r="G73" s="270"/>
      <c r="H73" s="270"/>
      <c r="I73" s="270"/>
      <c r="J73" s="270"/>
      <c r="K73" s="270"/>
      <c r="L73" s="270"/>
      <c r="M73" s="270"/>
      <c r="N73" s="270"/>
      <c r="O73" s="270"/>
      <c r="P73" s="270"/>
      <c r="Q73" s="270"/>
      <c r="R73" s="270"/>
      <c r="S73" s="270"/>
      <c r="T73" s="270"/>
      <c r="U73" s="270"/>
      <c r="V73" s="270"/>
      <c r="W73" s="270"/>
      <c r="X73" s="270"/>
      <c r="Y73" s="164"/>
    </row>
    <row r="74" spans="1:25" ht="15" hidden="1" customHeight="1">
      <c r="A74" s="69"/>
      <c r="B74" s="184"/>
      <c r="C74" s="183"/>
      <c r="D74" s="166"/>
      <c r="E74" s="160"/>
      <c r="F74" s="248"/>
      <c r="G74" s="248"/>
      <c r="H74" s="248"/>
      <c r="I74" s="248"/>
      <c r="J74" s="248"/>
      <c r="K74" s="248"/>
      <c r="L74" s="248"/>
      <c r="M74" s="248"/>
      <c r="N74" s="248"/>
      <c r="O74" s="248"/>
      <c r="P74" s="248"/>
      <c r="Q74" s="248"/>
      <c r="R74" s="248"/>
      <c r="S74" s="248"/>
      <c r="T74" s="248"/>
      <c r="U74" s="248"/>
      <c r="V74" s="248"/>
      <c r="W74" s="248"/>
      <c r="X74" s="248"/>
      <c r="Y74" s="164"/>
    </row>
    <row r="75" spans="1:25" ht="15" hidden="1">
      <c r="A75" s="69"/>
      <c r="B75" s="184"/>
      <c r="C75" s="183"/>
      <c r="D75" s="166"/>
      <c r="E75" s="249" t="s">
        <v>239</v>
      </c>
      <c r="F75" s="249"/>
      <c r="G75" s="249"/>
      <c r="H75" s="249"/>
      <c r="I75" s="249"/>
      <c r="J75" s="249"/>
      <c r="K75" s="249"/>
      <c r="L75" s="249"/>
      <c r="M75" s="249"/>
      <c r="N75" s="249"/>
      <c r="O75" s="249"/>
      <c r="P75" s="249"/>
      <c r="Q75" s="249"/>
      <c r="R75" s="249"/>
      <c r="S75" s="249"/>
      <c r="T75" s="249"/>
      <c r="U75" s="249"/>
      <c r="V75" s="249"/>
      <c r="W75" s="249"/>
      <c r="X75" s="249"/>
      <c r="Y75" s="164"/>
    </row>
    <row r="76" spans="1:25" ht="45.75" hidden="1" customHeight="1">
      <c r="A76" s="69"/>
      <c r="B76" s="184"/>
      <c r="C76" s="183"/>
      <c r="D76" s="166"/>
      <c r="E76" s="250" t="s">
        <v>240</v>
      </c>
      <c r="F76" s="250"/>
      <c r="G76" s="250"/>
      <c r="H76" s="250"/>
      <c r="I76" s="250"/>
      <c r="J76" s="250"/>
      <c r="K76" s="250"/>
      <c r="L76" s="250"/>
      <c r="M76" s="250"/>
      <c r="N76" s="250"/>
      <c r="O76" s="250"/>
      <c r="P76" s="250"/>
      <c r="Q76" s="250"/>
      <c r="R76" s="250"/>
      <c r="S76" s="250"/>
      <c r="T76" s="250"/>
      <c r="U76" s="250"/>
      <c r="V76" s="250"/>
      <c r="W76" s="250"/>
      <c r="X76" s="250"/>
      <c r="Y76" s="164"/>
    </row>
    <row r="77" spans="1:25" ht="23.1" hidden="1" customHeight="1">
      <c r="A77" s="69"/>
      <c r="B77" s="184"/>
      <c r="C77" s="183"/>
      <c r="D77" s="166"/>
      <c r="E77" s="250" t="s">
        <v>241</v>
      </c>
      <c r="F77" s="250"/>
      <c r="G77" s="250"/>
      <c r="H77" s="250"/>
      <c r="I77" s="250"/>
      <c r="J77" s="250"/>
      <c r="K77" s="250"/>
      <c r="L77" s="250"/>
      <c r="M77" s="250"/>
      <c r="N77" s="250"/>
      <c r="O77" s="250"/>
      <c r="P77" s="250"/>
      <c r="Q77" s="250"/>
      <c r="R77" s="250"/>
      <c r="S77" s="250"/>
      <c r="T77" s="250"/>
      <c r="U77" s="250"/>
      <c r="V77" s="250"/>
      <c r="W77" s="250"/>
      <c r="X77" s="250"/>
      <c r="Y77" s="164"/>
    </row>
    <row r="78" spans="1:25" ht="42.75" hidden="1" customHeight="1">
      <c r="A78" s="69"/>
      <c r="B78" s="184"/>
      <c r="C78" s="183"/>
      <c r="D78" s="166"/>
      <c r="E78" s="250" t="s">
        <v>242</v>
      </c>
      <c r="F78" s="250"/>
      <c r="G78" s="250"/>
      <c r="H78" s="250"/>
      <c r="I78" s="250"/>
      <c r="J78" s="250"/>
      <c r="K78" s="250"/>
      <c r="L78" s="250"/>
      <c r="M78" s="250"/>
      <c r="N78" s="250"/>
      <c r="O78" s="250"/>
      <c r="P78" s="250"/>
      <c r="Q78" s="250"/>
      <c r="R78" s="250"/>
      <c r="S78" s="250"/>
      <c r="T78" s="250"/>
      <c r="U78" s="250"/>
      <c r="V78" s="250"/>
      <c r="W78" s="250"/>
      <c r="X78" s="250"/>
      <c r="Y78" s="164"/>
    </row>
    <row r="79" spans="1:25" ht="33" hidden="1" customHeight="1">
      <c r="A79" s="69"/>
      <c r="B79" s="184"/>
      <c r="C79" s="183"/>
      <c r="D79" s="166"/>
      <c r="E79" s="250" t="s">
        <v>257</v>
      </c>
      <c r="F79" s="250"/>
      <c r="G79" s="250"/>
      <c r="H79" s="250"/>
      <c r="I79" s="250"/>
      <c r="J79" s="250"/>
      <c r="K79" s="250"/>
      <c r="L79" s="250"/>
      <c r="M79" s="250"/>
      <c r="N79" s="250"/>
      <c r="O79" s="250"/>
      <c r="P79" s="250"/>
      <c r="Q79" s="250"/>
      <c r="R79" s="250"/>
      <c r="S79" s="250"/>
      <c r="T79" s="250"/>
      <c r="U79" s="250"/>
      <c r="V79" s="250"/>
      <c r="W79" s="250"/>
      <c r="X79" s="250"/>
      <c r="Y79" s="164"/>
    </row>
    <row r="80" spans="1:25" ht="30" hidden="1" customHeight="1">
      <c r="A80" s="69"/>
      <c r="B80" s="184"/>
      <c r="C80" s="183"/>
      <c r="D80" s="166"/>
      <c r="E80" s="250" t="s">
        <v>243</v>
      </c>
      <c r="F80" s="250"/>
      <c r="G80" s="250"/>
      <c r="H80" s="250"/>
      <c r="I80" s="250"/>
      <c r="J80" s="250"/>
      <c r="K80" s="250"/>
      <c r="L80" s="250"/>
      <c r="M80" s="250"/>
      <c r="N80" s="250"/>
      <c r="O80" s="250"/>
      <c r="P80" s="250"/>
      <c r="Q80" s="250"/>
      <c r="R80" s="250"/>
      <c r="S80" s="250"/>
      <c r="T80" s="250"/>
      <c r="U80" s="250"/>
      <c r="V80" s="250"/>
      <c r="W80" s="250"/>
      <c r="X80" s="250"/>
      <c r="Y80" s="164"/>
    </row>
    <row r="81" spans="1:25" ht="21" hidden="1" customHeight="1">
      <c r="A81" s="69"/>
      <c r="B81" s="184"/>
      <c r="C81" s="183"/>
      <c r="D81" s="166"/>
      <c r="E81" s="250" t="s">
        <v>244</v>
      </c>
      <c r="F81" s="250"/>
      <c r="G81" s="250"/>
      <c r="H81" s="250"/>
      <c r="I81" s="250"/>
      <c r="J81" s="250"/>
      <c r="K81" s="250"/>
      <c r="L81" s="250"/>
      <c r="M81" s="250"/>
      <c r="N81" s="250"/>
      <c r="O81" s="250"/>
      <c r="P81" s="250"/>
      <c r="Q81" s="250"/>
      <c r="R81" s="250"/>
      <c r="S81" s="250"/>
      <c r="T81" s="250"/>
      <c r="U81" s="250"/>
      <c r="V81" s="250"/>
      <c r="W81" s="250"/>
      <c r="X81" s="250"/>
      <c r="Y81" s="164"/>
    </row>
    <row r="82" spans="1:25" ht="24" hidden="1" customHeight="1">
      <c r="A82" s="69"/>
      <c r="B82" s="184"/>
      <c r="C82" s="183"/>
      <c r="D82" s="166"/>
      <c r="E82" s="250" t="s">
        <v>245</v>
      </c>
      <c r="F82" s="250"/>
      <c r="G82" s="250"/>
      <c r="H82" s="250"/>
      <c r="I82" s="250"/>
      <c r="J82" s="250"/>
      <c r="K82" s="250"/>
      <c r="L82" s="250"/>
      <c r="M82" s="250"/>
      <c r="N82" s="250"/>
      <c r="O82" s="250"/>
      <c r="P82" s="250"/>
      <c r="Q82" s="250"/>
      <c r="R82" s="250"/>
      <c r="S82" s="250"/>
      <c r="T82" s="250"/>
      <c r="U82" s="250"/>
      <c r="V82" s="250"/>
      <c r="W82" s="250"/>
      <c r="X82" s="250"/>
      <c r="Y82" s="164"/>
    </row>
    <row r="83" spans="1:25" ht="15" hidden="1">
      <c r="A83" s="69"/>
      <c r="B83" s="184"/>
      <c r="C83" s="183"/>
      <c r="D83" s="166"/>
      <c r="E83" s="249" t="s">
        <v>254</v>
      </c>
      <c r="F83" s="249"/>
      <c r="G83" s="249"/>
      <c r="H83" s="249"/>
      <c r="I83" s="249"/>
      <c r="J83" s="249"/>
      <c r="K83" s="249"/>
      <c r="L83" s="249"/>
      <c r="M83" s="249"/>
      <c r="N83" s="249"/>
      <c r="O83" s="249"/>
      <c r="P83" s="249"/>
      <c r="Q83" s="249"/>
      <c r="R83" s="249"/>
      <c r="S83" s="249"/>
      <c r="T83" s="249"/>
      <c r="U83" s="249"/>
      <c r="V83" s="249"/>
      <c r="W83" s="249"/>
      <c r="X83" s="249"/>
      <c r="Y83" s="164"/>
    </row>
    <row r="84" spans="1:25" ht="15" hidden="1">
      <c r="A84" s="69"/>
      <c r="B84" s="184"/>
      <c r="C84" s="183"/>
      <c r="D84" s="166"/>
      <c r="E84" s="269" t="s">
        <v>16</v>
      </c>
      <c r="F84" s="269"/>
      <c r="G84" s="269"/>
      <c r="H84" s="269"/>
      <c r="I84" s="270" t="s">
        <v>255</v>
      </c>
      <c r="J84" s="270"/>
      <c r="K84" s="270"/>
      <c r="L84" s="270"/>
      <c r="M84" s="270"/>
      <c r="N84" s="270"/>
      <c r="O84" s="270"/>
      <c r="P84" s="270"/>
      <c r="Q84" s="270"/>
      <c r="R84" s="270"/>
      <c r="S84" s="270"/>
      <c r="T84" s="270"/>
      <c r="U84" s="270"/>
      <c r="V84" s="270"/>
      <c r="W84" s="270"/>
      <c r="X84" s="270"/>
      <c r="Y84" s="164"/>
    </row>
    <row r="85" spans="1:25" ht="15" hidden="1">
      <c r="A85" s="69"/>
      <c r="B85" s="184"/>
      <c r="C85" s="183"/>
      <c r="D85" s="166"/>
      <c r="E85" s="273"/>
      <c r="F85" s="273"/>
      <c r="G85" s="273"/>
      <c r="H85" s="274"/>
      <c r="I85" s="275"/>
      <c r="J85" s="275"/>
      <c r="K85" s="275"/>
      <c r="L85" s="275"/>
      <c r="M85" s="275"/>
      <c r="N85" s="275"/>
      <c r="O85" s="275"/>
      <c r="P85" s="275"/>
      <c r="Q85" s="275"/>
      <c r="R85" s="275"/>
      <c r="S85" s="275"/>
      <c r="T85" s="275"/>
      <c r="U85" s="275"/>
      <c r="V85" s="275"/>
      <c r="W85" s="275"/>
      <c r="X85" s="275"/>
      <c r="Y85" s="164"/>
    </row>
    <row r="86" spans="1:25" ht="15" hidden="1" customHeight="1">
      <c r="A86" s="69"/>
      <c r="B86" s="184"/>
      <c r="C86" s="183"/>
      <c r="D86" s="166"/>
      <c r="E86" s="267" t="s">
        <v>37</v>
      </c>
      <c r="F86" s="267"/>
      <c r="G86" s="267"/>
      <c r="H86" s="276" t="s">
        <v>142</v>
      </c>
      <c r="I86" s="276"/>
      <c r="J86" s="276"/>
      <c r="K86" s="276"/>
      <c r="L86" s="276"/>
      <c r="M86" s="276"/>
      <c r="N86" s="276"/>
      <c r="O86" s="276"/>
      <c r="P86" s="276"/>
      <c r="Q86" s="276"/>
      <c r="R86" s="276"/>
      <c r="S86" s="276"/>
      <c r="T86" s="276"/>
      <c r="U86" s="276"/>
      <c r="V86" s="276"/>
      <c r="W86" s="276"/>
      <c r="X86" s="276"/>
      <c r="Y86" s="164"/>
    </row>
    <row r="87" spans="1:25" ht="15" hidden="1" customHeight="1">
      <c r="A87" s="69"/>
      <c r="B87" s="184"/>
      <c r="C87" s="183"/>
      <c r="D87" s="166"/>
      <c r="E87" s="267" t="s">
        <v>38</v>
      </c>
      <c r="F87" s="267"/>
      <c r="G87" s="267"/>
      <c r="H87" s="276" t="s">
        <v>39</v>
      </c>
      <c r="I87" s="276"/>
      <c r="J87" s="276"/>
      <c r="K87" s="276"/>
      <c r="L87" s="276"/>
      <c r="M87" s="276"/>
      <c r="N87" s="276"/>
      <c r="O87" s="276"/>
      <c r="P87" s="276"/>
      <c r="Q87" s="276"/>
      <c r="R87" s="276"/>
      <c r="S87" s="276"/>
      <c r="T87" s="276"/>
      <c r="U87" s="276"/>
      <c r="V87" s="276"/>
      <c r="W87" s="276"/>
      <c r="X87" s="276"/>
      <c r="Y87" s="164"/>
    </row>
    <row r="88" spans="1:25" ht="15" hidden="1" customHeight="1">
      <c r="A88" s="69"/>
      <c r="B88" s="184"/>
      <c r="C88" s="183"/>
      <c r="D88" s="166"/>
      <c r="E88" s="175"/>
      <c r="F88" s="173"/>
      <c r="G88" s="174"/>
      <c r="H88" s="273"/>
      <c r="I88" s="273"/>
      <c r="J88" s="273"/>
      <c r="K88" s="273"/>
      <c r="L88" s="273"/>
      <c r="M88" s="273"/>
      <c r="N88" s="273"/>
      <c r="O88" s="273"/>
      <c r="P88" s="273"/>
      <c r="Q88" s="273"/>
      <c r="R88" s="273"/>
      <c r="S88" s="273"/>
      <c r="T88" s="273"/>
      <c r="U88" s="273"/>
      <c r="V88" s="273"/>
      <c r="W88" s="273"/>
      <c r="X88" s="273"/>
      <c r="Y88" s="164"/>
    </row>
    <row r="89" spans="1:25" ht="15" hidden="1">
      <c r="A89" s="69"/>
      <c r="B89" s="184"/>
      <c r="C89" s="183"/>
      <c r="D89" s="166"/>
      <c r="E89" s="165"/>
      <c r="F89" s="165"/>
      <c r="G89" s="165"/>
      <c r="H89" s="172"/>
      <c r="I89" s="172"/>
      <c r="J89" s="172"/>
      <c r="K89" s="172"/>
      <c r="L89" s="172"/>
      <c r="M89" s="172"/>
      <c r="N89" s="172"/>
      <c r="O89" s="172"/>
      <c r="P89" s="172"/>
      <c r="Q89" s="172"/>
      <c r="R89" s="172"/>
      <c r="S89" s="172"/>
      <c r="T89" s="172"/>
      <c r="U89" s="172"/>
      <c r="V89" s="172"/>
      <c r="W89" s="165"/>
      <c r="X89" s="165"/>
      <c r="Y89" s="164"/>
    </row>
    <row r="90" spans="1:25" ht="15" hidden="1">
      <c r="A90" s="69"/>
      <c r="B90" s="184"/>
      <c r="C90" s="183"/>
      <c r="D90" s="166"/>
      <c r="E90" s="165"/>
      <c r="F90" s="165"/>
      <c r="G90" s="165"/>
      <c r="H90" s="165"/>
      <c r="I90" s="165"/>
      <c r="J90" s="165"/>
      <c r="K90" s="165"/>
      <c r="L90" s="165"/>
      <c r="M90" s="165"/>
      <c r="N90" s="165"/>
      <c r="O90" s="165"/>
      <c r="P90" s="165"/>
      <c r="Q90" s="165"/>
      <c r="R90" s="165"/>
      <c r="S90" s="165"/>
      <c r="T90" s="165"/>
      <c r="U90" s="165"/>
      <c r="V90" s="165"/>
      <c r="W90" s="165"/>
      <c r="X90" s="165"/>
      <c r="Y90" s="164"/>
    </row>
    <row r="91" spans="1:25" ht="15" hidden="1">
      <c r="A91" s="69"/>
      <c r="B91" s="184"/>
      <c r="C91" s="183"/>
      <c r="D91" s="166"/>
      <c r="E91" s="165"/>
      <c r="F91" s="165"/>
      <c r="G91" s="165"/>
      <c r="H91" s="165"/>
      <c r="I91" s="165"/>
      <c r="J91" s="165"/>
      <c r="K91" s="165"/>
      <c r="L91" s="165"/>
      <c r="M91" s="165"/>
      <c r="N91" s="165"/>
      <c r="O91" s="165"/>
      <c r="P91" s="165"/>
      <c r="Q91" s="165"/>
      <c r="R91" s="165"/>
      <c r="S91" s="165"/>
      <c r="T91" s="165"/>
      <c r="U91" s="165"/>
      <c r="V91" s="165"/>
      <c r="W91" s="165"/>
      <c r="X91" s="165"/>
      <c r="Y91" s="164"/>
    </row>
    <row r="92" spans="1:25" ht="15" hidden="1">
      <c r="A92" s="69"/>
      <c r="B92" s="184"/>
      <c r="C92" s="183"/>
      <c r="D92" s="166"/>
      <c r="E92" s="165"/>
      <c r="F92" s="165"/>
      <c r="G92" s="165"/>
      <c r="H92" s="165"/>
      <c r="I92" s="165"/>
      <c r="J92" s="165"/>
      <c r="K92" s="165"/>
      <c r="L92" s="165"/>
      <c r="M92" s="165"/>
      <c r="N92" s="165"/>
      <c r="O92" s="165"/>
      <c r="P92" s="165"/>
      <c r="Q92" s="165"/>
      <c r="R92" s="165"/>
      <c r="S92" s="165"/>
      <c r="T92" s="165"/>
      <c r="U92" s="165"/>
      <c r="V92" s="165"/>
      <c r="W92" s="165"/>
      <c r="X92" s="165"/>
      <c r="Y92" s="164"/>
    </row>
    <row r="93" spans="1:25" ht="15" hidden="1">
      <c r="A93" s="69"/>
      <c r="B93" s="184"/>
      <c r="C93" s="183"/>
      <c r="D93" s="166"/>
      <c r="E93" s="165"/>
      <c r="F93" s="165"/>
      <c r="G93" s="165"/>
      <c r="H93" s="165"/>
      <c r="I93" s="165"/>
      <c r="J93" s="165"/>
      <c r="K93" s="165"/>
      <c r="L93" s="165"/>
      <c r="M93" s="165"/>
      <c r="N93" s="165"/>
      <c r="O93" s="165"/>
      <c r="P93" s="165"/>
      <c r="Q93" s="165"/>
      <c r="R93" s="165"/>
      <c r="S93" s="165"/>
      <c r="T93" s="165"/>
      <c r="U93" s="165"/>
      <c r="V93" s="165"/>
      <c r="W93" s="165"/>
      <c r="X93" s="165"/>
      <c r="Y93" s="164"/>
    </row>
    <row r="94" spans="1:25" ht="15" hidden="1">
      <c r="A94" s="69"/>
      <c r="B94" s="184"/>
      <c r="C94" s="183"/>
      <c r="D94" s="166"/>
      <c r="E94" s="165"/>
      <c r="F94" s="165"/>
      <c r="G94" s="165"/>
      <c r="H94" s="165"/>
      <c r="I94" s="165"/>
      <c r="J94" s="165"/>
      <c r="K94" s="165"/>
      <c r="L94" s="165"/>
      <c r="M94" s="165"/>
      <c r="N94" s="165"/>
      <c r="O94" s="165"/>
      <c r="P94" s="165"/>
      <c r="Q94" s="165"/>
      <c r="R94" s="165"/>
      <c r="S94" s="165"/>
      <c r="T94" s="165"/>
      <c r="U94" s="165"/>
      <c r="V94" s="165"/>
      <c r="W94" s="165"/>
      <c r="X94" s="165"/>
      <c r="Y94" s="164"/>
    </row>
    <row r="95" spans="1:25" ht="15" hidden="1">
      <c r="A95" s="69"/>
      <c r="B95" s="184"/>
      <c r="C95" s="183"/>
      <c r="D95" s="166"/>
      <c r="E95" s="165"/>
      <c r="F95" s="165"/>
      <c r="G95" s="165"/>
      <c r="H95" s="165"/>
      <c r="I95" s="165"/>
      <c r="J95" s="165"/>
      <c r="K95" s="165"/>
      <c r="L95" s="165"/>
      <c r="M95" s="165"/>
      <c r="N95" s="165"/>
      <c r="O95" s="165"/>
      <c r="P95" s="165"/>
      <c r="Q95" s="165"/>
      <c r="R95" s="165"/>
      <c r="S95" s="165"/>
      <c r="T95" s="165"/>
      <c r="U95" s="165"/>
      <c r="V95" s="165"/>
      <c r="W95" s="165"/>
      <c r="X95" s="165"/>
      <c r="Y95" s="164"/>
    </row>
    <row r="96" spans="1:25" ht="15" hidden="1">
      <c r="A96" s="69"/>
      <c r="B96" s="184"/>
      <c r="C96" s="183"/>
      <c r="D96" s="166"/>
      <c r="E96" s="165"/>
      <c r="F96" s="165"/>
      <c r="G96" s="165"/>
      <c r="H96" s="165"/>
      <c r="I96" s="165"/>
      <c r="J96" s="165"/>
      <c r="K96" s="165"/>
      <c r="L96" s="165"/>
      <c r="M96" s="165"/>
      <c r="N96" s="165"/>
      <c r="O96" s="165"/>
      <c r="P96" s="165"/>
      <c r="Q96" s="165"/>
      <c r="R96" s="165"/>
      <c r="S96" s="165"/>
      <c r="T96" s="165"/>
      <c r="U96" s="165"/>
      <c r="V96" s="165"/>
      <c r="W96" s="165"/>
      <c r="X96" s="165"/>
      <c r="Y96" s="164"/>
    </row>
    <row r="97" spans="1:27" ht="15" hidden="1">
      <c r="A97" s="69"/>
      <c r="B97" s="184"/>
      <c r="C97" s="183"/>
      <c r="D97" s="166"/>
      <c r="E97" s="165"/>
      <c r="F97" s="165"/>
      <c r="G97" s="165"/>
      <c r="H97" s="165"/>
      <c r="I97" s="165"/>
      <c r="J97" s="165"/>
      <c r="K97" s="165"/>
      <c r="L97" s="165"/>
      <c r="M97" s="165"/>
      <c r="N97" s="165"/>
      <c r="O97" s="165"/>
      <c r="P97" s="165"/>
      <c r="Q97" s="165"/>
      <c r="R97" s="165"/>
      <c r="S97" s="165"/>
      <c r="T97" s="165"/>
      <c r="U97" s="165"/>
      <c r="V97" s="165"/>
      <c r="W97" s="165"/>
      <c r="X97" s="165"/>
      <c r="Y97" s="164"/>
    </row>
    <row r="98" spans="1:27" ht="15" hidden="1">
      <c r="A98" s="69"/>
      <c r="B98" s="184"/>
      <c r="C98" s="183"/>
      <c r="D98" s="166"/>
      <c r="E98" s="165"/>
      <c r="F98" s="165"/>
      <c r="G98" s="165"/>
      <c r="H98" s="165"/>
      <c r="I98" s="165"/>
      <c r="J98" s="165"/>
      <c r="K98" s="165"/>
      <c r="L98" s="165"/>
      <c r="M98" s="165"/>
      <c r="N98" s="165"/>
      <c r="O98" s="165"/>
      <c r="P98" s="165"/>
      <c r="Q98" s="165"/>
      <c r="R98" s="165"/>
      <c r="S98" s="165"/>
      <c r="T98" s="165"/>
      <c r="U98" s="165"/>
      <c r="V98" s="165"/>
      <c r="W98" s="165"/>
      <c r="X98" s="165"/>
      <c r="Y98" s="164"/>
    </row>
    <row r="99" spans="1:27" ht="15" hidden="1">
      <c r="A99" s="69"/>
      <c r="B99" s="184"/>
      <c r="C99" s="183"/>
      <c r="D99" s="166"/>
      <c r="E99" s="165"/>
      <c r="F99" s="165"/>
      <c r="G99" s="165"/>
      <c r="H99" s="165"/>
      <c r="I99" s="165"/>
      <c r="J99" s="165"/>
      <c r="K99" s="165"/>
      <c r="L99" s="165"/>
      <c r="M99" s="165"/>
      <c r="N99" s="165"/>
      <c r="O99" s="165"/>
      <c r="P99" s="165"/>
      <c r="Q99" s="165"/>
      <c r="R99" s="165"/>
      <c r="S99" s="165"/>
      <c r="T99" s="165"/>
      <c r="U99" s="165"/>
      <c r="V99" s="165"/>
      <c r="W99" s="165"/>
      <c r="X99" s="165"/>
      <c r="Y99" s="164"/>
    </row>
    <row r="100" spans="1:27" ht="27" hidden="1" customHeight="1">
      <c r="A100" s="69"/>
      <c r="B100" s="184"/>
      <c r="C100" s="183"/>
      <c r="D100" s="171"/>
      <c r="E100" s="170"/>
      <c r="F100" s="170"/>
      <c r="G100" s="170"/>
      <c r="H100" s="170"/>
      <c r="I100" s="170"/>
      <c r="J100" s="170"/>
      <c r="K100" s="170"/>
      <c r="L100" s="170"/>
      <c r="M100" s="170"/>
      <c r="N100" s="170"/>
      <c r="O100" s="170"/>
      <c r="P100" s="170"/>
      <c r="Q100" s="170"/>
      <c r="R100" s="170"/>
      <c r="S100" s="170"/>
      <c r="T100" s="170"/>
      <c r="U100" s="170"/>
      <c r="V100" s="170"/>
      <c r="W100" s="170"/>
      <c r="X100" s="170"/>
      <c r="Y100" s="164"/>
    </row>
    <row r="101" spans="1:27" ht="15" hidden="1">
      <c r="A101" s="69"/>
      <c r="B101" s="184"/>
      <c r="C101" s="183"/>
      <c r="D101" s="171"/>
      <c r="E101" s="170"/>
      <c r="F101" s="170"/>
      <c r="G101" s="170"/>
      <c r="H101" s="170"/>
      <c r="I101" s="170"/>
      <c r="J101" s="170"/>
      <c r="K101" s="170"/>
      <c r="L101" s="170"/>
      <c r="M101" s="170"/>
      <c r="N101" s="170"/>
      <c r="O101" s="170"/>
      <c r="P101" s="170"/>
      <c r="Q101" s="170"/>
      <c r="R101" s="170"/>
      <c r="S101" s="170"/>
      <c r="T101" s="170"/>
      <c r="U101" s="170"/>
      <c r="V101" s="170"/>
      <c r="W101" s="170"/>
      <c r="X101" s="170"/>
      <c r="Y101" s="164"/>
    </row>
    <row r="102" spans="1:27" ht="25.5" hidden="1" customHeight="1">
      <c r="A102" s="69"/>
      <c r="B102" s="184"/>
      <c r="C102" s="183"/>
      <c r="D102" s="166"/>
      <c r="E102" s="263" t="s">
        <v>229</v>
      </c>
      <c r="F102" s="263"/>
      <c r="G102" s="263"/>
      <c r="H102" s="263"/>
      <c r="I102" s="263"/>
      <c r="J102" s="263"/>
      <c r="K102" s="263"/>
      <c r="L102" s="263"/>
      <c r="M102" s="263"/>
      <c r="N102" s="263"/>
      <c r="O102" s="263"/>
      <c r="P102" s="263"/>
      <c r="Q102" s="263"/>
      <c r="R102" s="263"/>
      <c r="S102" s="263"/>
      <c r="T102" s="263"/>
      <c r="U102" s="263"/>
      <c r="V102" s="263"/>
      <c r="W102" s="263"/>
      <c r="X102" s="263"/>
      <c r="Y102" s="164"/>
    </row>
    <row r="103" spans="1:27" ht="15" hidden="1" customHeight="1">
      <c r="A103" s="69"/>
      <c r="B103" s="184"/>
      <c r="C103" s="183"/>
      <c r="D103" s="166"/>
      <c r="E103" s="165"/>
      <c r="F103" s="165"/>
      <c r="G103" s="165"/>
      <c r="H103" s="168"/>
      <c r="I103" s="168"/>
      <c r="J103" s="168"/>
      <c r="K103" s="168"/>
      <c r="L103" s="168"/>
      <c r="M103" s="168"/>
      <c r="N103" s="168"/>
      <c r="O103" s="167"/>
      <c r="P103" s="167"/>
      <c r="Q103" s="167"/>
      <c r="R103" s="167"/>
      <c r="S103" s="167"/>
      <c r="T103" s="167"/>
      <c r="U103" s="165"/>
      <c r="V103" s="165"/>
      <c r="W103" s="165"/>
      <c r="X103" s="165"/>
      <c r="Y103" s="164"/>
    </row>
    <row r="104" spans="1:27" ht="15" hidden="1" customHeight="1">
      <c r="A104" s="69"/>
      <c r="B104" s="184"/>
      <c r="C104" s="183"/>
      <c r="D104" s="166"/>
      <c r="E104" s="169"/>
      <c r="F104" s="272" t="s">
        <v>228</v>
      </c>
      <c r="G104" s="272"/>
      <c r="H104" s="272"/>
      <c r="I104" s="272"/>
      <c r="J104" s="272"/>
      <c r="K104" s="272"/>
      <c r="L104" s="272"/>
      <c r="M104" s="272"/>
      <c r="N104" s="272"/>
      <c r="O104" s="272"/>
      <c r="P104" s="272"/>
      <c r="Q104" s="272"/>
      <c r="R104" s="272"/>
      <c r="S104" s="272"/>
      <c r="T104" s="167"/>
      <c r="U104" s="165"/>
      <c r="V104" s="165"/>
      <c r="W104" s="165"/>
      <c r="X104" s="165"/>
      <c r="Y104" s="164"/>
      <c r="AA104" s="185" t="s">
        <v>226</v>
      </c>
    </row>
    <row r="105" spans="1:27" ht="15" hidden="1" customHeight="1">
      <c r="A105" s="69"/>
      <c r="B105" s="184"/>
      <c r="C105" s="183"/>
      <c r="D105" s="166"/>
      <c r="E105" s="165"/>
      <c r="F105" s="165"/>
      <c r="G105" s="165"/>
      <c r="H105" s="168"/>
      <c r="I105" s="168"/>
      <c r="J105" s="168"/>
      <c r="K105" s="168"/>
      <c r="L105" s="168"/>
      <c r="M105" s="168"/>
      <c r="N105" s="168"/>
      <c r="O105" s="167"/>
      <c r="P105" s="167"/>
      <c r="Q105" s="167"/>
      <c r="R105" s="167"/>
      <c r="S105" s="167"/>
      <c r="T105" s="167"/>
      <c r="U105" s="165"/>
      <c r="V105" s="165"/>
      <c r="W105" s="165"/>
      <c r="X105" s="165"/>
      <c r="Y105" s="164"/>
    </row>
    <row r="106" spans="1:27" ht="15" hidden="1">
      <c r="A106" s="69"/>
      <c r="B106" s="184"/>
      <c r="C106" s="183"/>
      <c r="D106" s="166"/>
      <c r="E106" s="165"/>
      <c r="F106" s="272" t="s">
        <v>227</v>
      </c>
      <c r="G106" s="272"/>
      <c r="H106" s="272"/>
      <c r="I106" s="272"/>
      <c r="J106" s="272"/>
      <c r="K106" s="272"/>
      <c r="L106" s="272"/>
      <c r="M106" s="272"/>
      <c r="N106" s="272"/>
      <c r="O106" s="272"/>
      <c r="P106" s="272"/>
      <c r="Q106" s="272"/>
      <c r="R106" s="272"/>
      <c r="S106" s="272"/>
      <c r="T106" s="272"/>
      <c r="U106" s="272"/>
      <c r="V106" s="272"/>
      <c r="W106" s="272"/>
      <c r="X106" s="272"/>
      <c r="Y106" s="164"/>
    </row>
    <row r="107" spans="1:27" ht="15" hidden="1">
      <c r="A107" s="69"/>
      <c r="B107" s="184"/>
      <c r="C107" s="183"/>
      <c r="D107" s="166"/>
      <c r="E107" s="165"/>
      <c r="F107" s="165"/>
      <c r="G107" s="165"/>
      <c r="H107" s="165"/>
      <c r="I107" s="165"/>
      <c r="J107" s="165"/>
      <c r="K107" s="165"/>
      <c r="L107" s="165"/>
      <c r="M107" s="165"/>
      <c r="N107" s="165"/>
      <c r="O107" s="165"/>
      <c r="P107" s="165"/>
      <c r="Q107" s="165"/>
      <c r="R107" s="165"/>
      <c r="S107" s="165"/>
      <c r="T107" s="165"/>
      <c r="U107" s="165"/>
      <c r="V107" s="165"/>
      <c r="W107" s="165"/>
      <c r="X107" s="165"/>
      <c r="Y107" s="164"/>
    </row>
    <row r="108" spans="1:27" ht="15" hidden="1">
      <c r="A108" s="69"/>
      <c r="B108" s="184"/>
      <c r="C108" s="183"/>
      <c r="D108" s="166"/>
      <c r="E108" s="165"/>
      <c r="F108" s="165"/>
      <c r="G108" s="165"/>
      <c r="H108" s="165"/>
      <c r="I108" s="165"/>
      <c r="J108" s="165"/>
      <c r="K108" s="165"/>
      <c r="L108" s="165"/>
      <c r="M108" s="165"/>
      <c r="N108" s="165"/>
      <c r="O108" s="165"/>
      <c r="P108" s="165"/>
      <c r="Q108" s="165"/>
      <c r="R108" s="165"/>
      <c r="S108" s="165"/>
      <c r="T108" s="165"/>
      <c r="U108" s="165"/>
      <c r="V108" s="165"/>
      <c r="W108" s="165"/>
      <c r="X108" s="165"/>
      <c r="Y108" s="164"/>
    </row>
    <row r="109" spans="1:27" ht="15" hidden="1">
      <c r="A109" s="69"/>
      <c r="B109" s="184"/>
      <c r="C109" s="183"/>
      <c r="D109" s="166"/>
      <c r="E109" s="165"/>
      <c r="F109" s="165"/>
      <c r="G109" s="165"/>
      <c r="H109" s="165"/>
      <c r="I109" s="165"/>
      <c r="J109" s="165"/>
      <c r="K109" s="165"/>
      <c r="L109" s="165"/>
      <c r="M109" s="165"/>
      <c r="N109" s="165"/>
      <c r="O109" s="165"/>
      <c r="P109" s="165"/>
      <c r="Q109" s="165"/>
      <c r="R109" s="165"/>
      <c r="S109" s="165"/>
      <c r="T109" s="165"/>
      <c r="U109" s="165"/>
      <c r="V109" s="165"/>
      <c r="W109" s="165"/>
      <c r="X109" s="165"/>
      <c r="Y109" s="164"/>
    </row>
    <row r="110" spans="1:27" ht="15" hidden="1">
      <c r="A110" s="69"/>
      <c r="B110" s="184"/>
      <c r="C110" s="183"/>
      <c r="D110" s="166"/>
      <c r="E110" s="165"/>
      <c r="F110" s="165"/>
      <c r="G110" s="165"/>
      <c r="H110" s="165"/>
      <c r="I110" s="165"/>
      <c r="J110" s="165"/>
      <c r="K110" s="165"/>
      <c r="L110" s="165"/>
      <c r="M110" s="165"/>
      <c r="N110" s="165"/>
      <c r="O110" s="165"/>
      <c r="P110" s="165"/>
      <c r="Q110" s="165"/>
      <c r="R110" s="165"/>
      <c r="S110" s="165"/>
      <c r="T110" s="165"/>
      <c r="U110" s="165"/>
      <c r="V110" s="165"/>
      <c r="W110" s="165"/>
      <c r="X110" s="165"/>
      <c r="Y110" s="164"/>
    </row>
    <row r="111" spans="1:27" ht="15" hidden="1">
      <c r="A111" s="69"/>
      <c r="B111" s="184"/>
      <c r="C111" s="183"/>
      <c r="D111" s="166"/>
      <c r="E111" s="165"/>
      <c r="F111" s="165"/>
      <c r="G111" s="165"/>
      <c r="H111" s="165"/>
      <c r="I111" s="165"/>
      <c r="J111" s="165"/>
      <c r="K111" s="165"/>
      <c r="L111" s="165"/>
      <c r="M111" s="165"/>
      <c r="N111" s="165"/>
      <c r="O111" s="165"/>
      <c r="P111" s="165"/>
      <c r="Q111" s="165"/>
      <c r="R111" s="165"/>
      <c r="S111" s="165"/>
      <c r="T111" s="165"/>
      <c r="U111" s="165"/>
      <c r="V111" s="165"/>
      <c r="W111" s="165"/>
      <c r="X111" s="165"/>
      <c r="Y111" s="164"/>
    </row>
    <row r="112" spans="1:27" ht="15" hidden="1">
      <c r="A112" s="69"/>
      <c r="B112" s="184"/>
      <c r="C112" s="183"/>
      <c r="D112" s="166"/>
      <c r="E112" s="165"/>
      <c r="F112" s="165"/>
      <c r="G112" s="165"/>
      <c r="H112" s="165"/>
      <c r="I112" s="165"/>
      <c r="J112" s="165"/>
      <c r="K112" s="165"/>
      <c r="L112" s="165"/>
      <c r="M112" s="165"/>
      <c r="N112" s="165"/>
      <c r="O112" s="165"/>
      <c r="P112" s="165"/>
      <c r="Q112" s="165"/>
      <c r="R112" s="165"/>
      <c r="S112" s="165"/>
      <c r="T112" s="165"/>
      <c r="U112" s="165"/>
      <c r="V112" s="165"/>
      <c r="W112" s="165"/>
      <c r="X112" s="165"/>
      <c r="Y112" s="164"/>
    </row>
    <row r="113" spans="1:25" ht="15" hidden="1">
      <c r="A113" s="69"/>
      <c r="B113" s="184"/>
      <c r="C113" s="183"/>
      <c r="D113" s="166"/>
      <c r="E113" s="165"/>
      <c r="F113" s="165"/>
      <c r="G113" s="165"/>
      <c r="H113" s="165"/>
      <c r="I113" s="165"/>
      <c r="J113" s="165"/>
      <c r="K113" s="165"/>
      <c r="L113" s="165"/>
      <c r="M113" s="165"/>
      <c r="N113" s="165"/>
      <c r="O113" s="165"/>
      <c r="P113" s="165"/>
      <c r="Q113" s="165"/>
      <c r="R113" s="165"/>
      <c r="S113" s="165"/>
      <c r="T113" s="165"/>
      <c r="U113" s="165"/>
      <c r="V113" s="165"/>
      <c r="W113" s="165"/>
      <c r="X113" s="165"/>
      <c r="Y113" s="164"/>
    </row>
    <row r="114" spans="1:25" ht="15" hidden="1">
      <c r="A114" s="69"/>
      <c r="B114" s="184"/>
      <c r="C114" s="183"/>
      <c r="D114" s="166"/>
      <c r="E114" s="165"/>
      <c r="F114" s="165"/>
      <c r="G114" s="165"/>
      <c r="H114" s="165"/>
      <c r="I114" s="165"/>
      <c r="J114" s="165"/>
      <c r="K114" s="165"/>
      <c r="L114" s="165"/>
      <c r="M114" s="165"/>
      <c r="N114" s="165"/>
      <c r="O114" s="165"/>
      <c r="P114" s="165"/>
      <c r="Q114" s="165"/>
      <c r="R114" s="165"/>
      <c r="S114" s="165"/>
      <c r="T114" s="165"/>
      <c r="U114" s="165"/>
      <c r="V114" s="165"/>
      <c r="W114" s="165"/>
      <c r="X114" s="165"/>
      <c r="Y114" s="164"/>
    </row>
    <row r="115" spans="1:25" ht="30" hidden="1" customHeight="1">
      <c r="A115" s="69"/>
      <c r="B115" s="184"/>
      <c r="C115" s="183"/>
      <c r="D115" s="166"/>
      <c r="E115" s="165"/>
      <c r="F115" s="165"/>
      <c r="G115" s="165"/>
      <c r="H115" s="165"/>
      <c r="I115" s="165"/>
      <c r="J115" s="165"/>
      <c r="K115" s="165"/>
      <c r="L115" s="165"/>
      <c r="M115" s="165"/>
      <c r="N115" s="165"/>
      <c r="O115" s="165"/>
      <c r="P115" s="165"/>
      <c r="Q115" s="165"/>
      <c r="R115" s="165"/>
      <c r="S115" s="165"/>
      <c r="T115" s="165"/>
      <c r="U115" s="165"/>
      <c r="V115" s="165"/>
      <c r="W115" s="165"/>
      <c r="X115" s="165"/>
      <c r="Y115" s="164"/>
    </row>
    <row r="116" spans="1:25" ht="31.5" hidden="1" customHeight="1">
      <c r="A116" s="69"/>
      <c r="B116" s="184"/>
      <c r="C116" s="183"/>
      <c r="D116" s="166"/>
      <c r="E116" s="165"/>
      <c r="F116" s="165"/>
      <c r="G116" s="165"/>
      <c r="H116" s="165"/>
      <c r="I116" s="165"/>
      <c r="J116" s="165"/>
      <c r="K116" s="165"/>
      <c r="L116" s="165"/>
      <c r="M116" s="165"/>
      <c r="N116" s="165"/>
      <c r="O116" s="165"/>
      <c r="P116" s="165"/>
      <c r="Q116" s="165"/>
      <c r="R116" s="165"/>
      <c r="S116" s="165"/>
      <c r="T116" s="165"/>
      <c r="U116" s="165"/>
      <c r="V116" s="165"/>
      <c r="W116" s="165"/>
      <c r="X116" s="165"/>
      <c r="Y116" s="164"/>
    </row>
    <row r="117" spans="1:25" ht="15" customHeight="1">
      <c r="A117" s="69"/>
      <c r="B117" s="182"/>
      <c r="C117" s="181"/>
      <c r="D117" s="163"/>
      <c r="E117" s="162"/>
      <c r="F117" s="162"/>
      <c r="G117" s="162"/>
      <c r="H117" s="162"/>
      <c r="I117" s="162"/>
      <c r="J117" s="162"/>
      <c r="K117" s="162"/>
      <c r="L117" s="162"/>
      <c r="M117" s="162"/>
      <c r="N117" s="162"/>
      <c r="O117" s="162"/>
      <c r="P117" s="162"/>
      <c r="Q117" s="162"/>
      <c r="R117" s="162"/>
      <c r="S117" s="162"/>
      <c r="T117" s="162"/>
      <c r="U117" s="162"/>
      <c r="V117" s="162"/>
      <c r="W117" s="162"/>
      <c r="X117" s="162"/>
      <c r="Y117" s="161"/>
    </row>
  </sheetData>
  <sheetProtection password="FA9C" sheet="1" objects="1" scenarios="1" formatColumns="0" formatRows="0"/>
  <dataConsolidate/>
  <mergeCells count="47">
    <mergeCell ref="E80:X80"/>
    <mergeCell ref="F104:S104"/>
    <mergeCell ref="F106:X106"/>
    <mergeCell ref="H61:X61"/>
    <mergeCell ref="E85:G85"/>
    <mergeCell ref="H85:X85"/>
    <mergeCell ref="E86:G86"/>
    <mergeCell ref="H86:X86"/>
    <mergeCell ref="E78:X78"/>
    <mergeCell ref="E70:X70"/>
    <mergeCell ref="E79:X79"/>
    <mergeCell ref="F73:U73"/>
    <mergeCell ref="V73:X73"/>
    <mergeCell ref="E87:G87"/>
    <mergeCell ref="H87:X87"/>
    <mergeCell ref="H88:X88"/>
    <mergeCell ref="E102:X102"/>
    <mergeCell ref="E46:X57"/>
    <mergeCell ref="P23:W23"/>
    <mergeCell ref="E71:X71"/>
    <mergeCell ref="E58:G58"/>
    <mergeCell ref="H58:X58"/>
    <mergeCell ref="E59:G59"/>
    <mergeCell ref="H59:X59"/>
    <mergeCell ref="E60:G60"/>
    <mergeCell ref="H60:X60"/>
    <mergeCell ref="E84:H84"/>
    <mergeCell ref="E81:X81"/>
    <mergeCell ref="E83:X83"/>
    <mergeCell ref="E82:X82"/>
    <mergeCell ref="I84:X84"/>
    <mergeCell ref="F72:X72"/>
    <mergeCell ref="F74:X74"/>
    <mergeCell ref="E75:X75"/>
    <mergeCell ref="E76:X76"/>
    <mergeCell ref="E77:X77"/>
    <mergeCell ref="B2:G2"/>
    <mergeCell ref="B3:C3"/>
    <mergeCell ref="B5:Y5"/>
    <mergeCell ref="E7:X19"/>
    <mergeCell ref="F21:M21"/>
    <mergeCell ref="P21:X21"/>
    <mergeCell ref="F22:M22"/>
    <mergeCell ref="P22:X22"/>
    <mergeCell ref="E35:X39"/>
    <mergeCell ref="E40:X40"/>
    <mergeCell ref="E41:X45"/>
  </mergeCells>
  <hyperlinks>
    <hyperlink ref="H58" r:id="rId1"/>
    <hyperlink ref="H59" r:id="rId2"/>
    <hyperlink ref="H60" r:id="rId3" location="http://eias.ru/?page=show_distrs" tooltip="Кликните по ссылке, чтобы перейти на сайт, содержащий необходимые дистрибутивы"/>
    <hyperlink ref="H58:X58" r:id="rId4" tooltip="Кликните по ссылке, чтобы перейти на сайт службы поддержки пользователей" display="http://support.eias.ru/index.php?a=add&amp;catid=5"/>
    <hyperlink ref="H59:V59" r:id="rId5" tooltip="Кликните по ссылке, чтобы написать письмо в службу поддержки пользователей" display="sp@eias.ru"/>
    <hyperlink ref="H87" r:id="rId6"/>
    <hyperlink ref="H86" r:id="rId7" tooltip="Кликните по ссылке, чтобы написать письмо для технической поддержки" display="sp@eias.ru"/>
    <hyperlink ref="H86:V86" r:id="rId8" tooltip="Кликните по ссылке, чтобы написать письмо в службу поддержки пользователей" display="sp@eias.ru"/>
    <hyperlink ref="E40" r:id="rId9"/>
    <hyperlink ref="E40:X40" r:id="rId10" tooltip="http://www.fstrf.ru/regions/region/showlist" display="http://www.fstrf.ru/regions/region/showlist"/>
    <hyperlink ref="F73" r:id="rId11" tooltip="Полный текст Постановления №1140 на сайте ФСТ России" display="Полный текст Постановления №1140 на сайте ФСТ России"/>
    <hyperlink ref="F73:X73" r:id="rId12" tooltip="Полный текст Постановления N 570" display="Полный текст Постановления N 570"/>
    <hyperlink ref="H87:X87" r:id="rId13" tooltip="Кликните по гиперссылке, чтобы перейти на web-сайт eias.ru" display="http://eias.ru/?page=show_templates"/>
    <hyperlink ref="H60:X60" r:id="rId14" tooltip="Кликните по ссылке, чтобы перейти на сайт, содержащий необходимые дистрибутивы" display="http://eias.ru/?page=show_distrs"/>
    <hyperlink ref="I84" r:id="rId15" location="http://eias.ru/files/shablon/manual_loading_through_monitoring.pdf" tooltip="http://eias.ru/files/shablon/manual_loading_through_monitoring.pdf"/>
    <hyperlink ref="I84:X84" r:id="rId16" tooltip="Кликните по гиперссылке, чтобы перейти к инструкции по загрузке сопроводительных материалов" display="http://eias.ru/files/shablon/manual_loading_through_monitoring.pdf"/>
  </hyperlinks>
  <pageMargins left="0.7" right="0.7" top="0.75" bottom="0.75" header="0.3" footer="0.3"/>
  <pageSetup paperSize="9" orientation="portrait" horizontalDpi="180" verticalDpi="180" r:id="rId17"/>
  <headerFooter alignWithMargins="0"/>
  <drawing r:id="rId18"/>
  <legacyDrawing r:id="rId19"/>
  <oleObjects>
    <oleObject progId="Word.Document.8" shapeId="193537" r:id="rId20"/>
  </oleObjects>
</worksheet>
</file>

<file path=xl/worksheets/sheet20.xml><?xml version="1.0" encoding="utf-8"?>
<worksheet xmlns="http://schemas.openxmlformats.org/spreadsheetml/2006/main" xmlns:r="http://schemas.openxmlformats.org/officeDocument/2006/relationships">
  <sheetPr codeName="TSH_REESTR_ORG" enableFormatConditionsCalculation="0">
    <tabColor indexed="47"/>
  </sheetPr>
  <dimension ref="A1:L276"/>
  <sheetViews>
    <sheetView showGridLines="0" zoomScaleNormal="100" workbookViewId="0"/>
  </sheetViews>
  <sheetFormatPr defaultRowHeight="11.25"/>
  <cols>
    <col min="1" max="16384" width="9.140625" style="6"/>
  </cols>
  <sheetData>
    <row r="1" spans="1:12">
      <c r="A1" s="6" t="s">
        <v>194</v>
      </c>
      <c r="B1" s="6" t="s">
        <v>132</v>
      </c>
      <c r="C1" s="6" t="s">
        <v>133</v>
      </c>
      <c r="D1" s="6" t="s">
        <v>134</v>
      </c>
      <c r="E1" s="6" t="s">
        <v>135</v>
      </c>
      <c r="F1" s="6" t="s">
        <v>136</v>
      </c>
      <c r="G1" s="6" t="s">
        <v>137</v>
      </c>
      <c r="H1" s="6" t="s">
        <v>138</v>
      </c>
      <c r="I1" s="6" t="s">
        <v>139</v>
      </c>
      <c r="J1" s="6" t="s">
        <v>140</v>
      </c>
      <c r="K1" s="6" t="s">
        <v>141</v>
      </c>
    </row>
    <row r="2" spans="1:12">
      <c r="A2" s="6">
        <v>1</v>
      </c>
      <c r="B2" s="6" t="s">
        <v>120</v>
      </c>
      <c r="C2" s="6" t="s">
        <v>450</v>
      </c>
      <c r="D2" s="6" t="s">
        <v>451</v>
      </c>
      <c r="E2" s="6" t="s">
        <v>450</v>
      </c>
      <c r="F2" s="6" t="s">
        <v>451</v>
      </c>
      <c r="G2" s="6" t="s">
        <v>452</v>
      </c>
      <c r="H2" s="6" t="s">
        <v>453</v>
      </c>
      <c r="I2" s="6" t="s">
        <v>454</v>
      </c>
      <c r="J2" s="6" t="s">
        <v>455</v>
      </c>
      <c r="K2" s="6" t="s">
        <v>456</v>
      </c>
      <c r="L2" s="6" t="s">
        <v>367</v>
      </c>
    </row>
    <row r="3" spans="1:12">
      <c r="A3" s="6">
        <v>2</v>
      </c>
      <c r="B3" s="6" t="s">
        <v>120</v>
      </c>
      <c r="C3" s="6" t="s">
        <v>450</v>
      </c>
      <c r="D3" s="6" t="s">
        <v>451</v>
      </c>
      <c r="E3" s="6" t="s">
        <v>450</v>
      </c>
      <c r="F3" s="6" t="s">
        <v>451</v>
      </c>
      <c r="G3" s="6" t="s">
        <v>452</v>
      </c>
      <c r="H3" s="6" t="s">
        <v>453</v>
      </c>
      <c r="I3" s="6" t="s">
        <v>454</v>
      </c>
      <c r="J3" s="6" t="s">
        <v>455</v>
      </c>
      <c r="K3" s="6" t="s">
        <v>457</v>
      </c>
      <c r="L3" s="6" t="s">
        <v>367</v>
      </c>
    </row>
    <row r="4" spans="1:12">
      <c r="A4" s="6">
        <v>3</v>
      </c>
      <c r="B4" s="6" t="s">
        <v>120</v>
      </c>
      <c r="C4" s="6" t="s">
        <v>458</v>
      </c>
      <c r="D4" s="6" t="s">
        <v>459</v>
      </c>
      <c r="E4" s="6" t="s">
        <v>458</v>
      </c>
      <c r="F4" s="6" t="s">
        <v>459</v>
      </c>
      <c r="G4" s="6" t="s">
        <v>460</v>
      </c>
      <c r="H4" s="6" t="s">
        <v>461</v>
      </c>
      <c r="I4" s="6" t="s">
        <v>462</v>
      </c>
      <c r="J4" s="6" t="s">
        <v>463</v>
      </c>
      <c r="K4" s="6" t="s">
        <v>464</v>
      </c>
      <c r="L4" s="6" t="s">
        <v>367</v>
      </c>
    </row>
    <row r="5" spans="1:12">
      <c r="A5" s="6">
        <v>4</v>
      </c>
      <c r="B5" s="6" t="s">
        <v>120</v>
      </c>
      <c r="C5" s="6" t="s">
        <v>458</v>
      </c>
      <c r="D5" s="6" t="s">
        <v>459</v>
      </c>
      <c r="E5" s="6" t="s">
        <v>458</v>
      </c>
      <c r="F5" s="6" t="s">
        <v>459</v>
      </c>
      <c r="G5" s="6" t="s">
        <v>465</v>
      </c>
      <c r="H5" s="6" t="s">
        <v>466</v>
      </c>
      <c r="I5" s="6" t="s">
        <v>467</v>
      </c>
      <c r="J5" s="6" t="s">
        <v>468</v>
      </c>
      <c r="K5" s="6" t="s">
        <v>464</v>
      </c>
      <c r="L5" s="6" t="s">
        <v>367</v>
      </c>
    </row>
    <row r="6" spans="1:12">
      <c r="A6" s="6">
        <v>5</v>
      </c>
      <c r="B6" s="6" t="s">
        <v>120</v>
      </c>
      <c r="C6" s="6" t="s">
        <v>469</v>
      </c>
      <c r="D6" s="6" t="s">
        <v>470</v>
      </c>
      <c r="E6" s="6" t="s">
        <v>469</v>
      </c>
      <c r="F6" s="6" t="s">
        <v>470</v>
      </c>
      <c r="G6" s="6" t="s">
        <v>471</v>
      </c>
      <c r="H6" s="6" t="s">
        <v>472</v>
      </c>
      <c r="I6" s="6" t="s">
        <v>473</v>
      </c>
      <c r="J6" s="6" t="s">
        <v>474</v>
      </c>
      <c r="K6" s="6" t="s">
        <v>475</v>
      </c>
      <c r="L6" s="6" t="s">
        <v>367</v>
      </c>
    </row>
    <row r="7" spans="1:12">
      <c r="A7" s="6">
        <v>6</v>
      </c>
      <c r="B7" s="6" t="s">
        <v>120</v>
      </c>
      <c r="C7" s="6" t="s">
        <v>458</v>
      </c>
      <c r="D7" s="6" t="s">
        <v>459</v>
      </c>
      <c r="E7" s="6" t="s">
        <v>458</v>
      </c>
      <c r="F7" s="6" t="s">
        <v>459</v>
      </c>
      <c r="G7" s="6" t="s">
        <v>476</v>
      </c>
      <c r="H7" s="6" t="s">
        <v>477</v>
      </c>
      <c r="I7" s="6" t="s">
        <v>478</v>
      </c>
      <c r="J7" s="6" t="s">
        <v>479</v>
      </c>
      <c r="K7" s="6" t="s">
        <v>464</v>
      </c>
      <c r="L7" s="6" t="s">
        <v>367</v>
      </c>
    </row>
    <row r="8" spans="1:12">
      <c r="A8" s="6">
        <v>7</v>
      </c>
      <c r="B8" s="6" t="s">
        <v>120</v>
      </c>
      <c r="C8" s="6" t="s">
        <v>480</v>
      </c>
      <c r="D8" s="6" t="s">
        <v>481</v>
      </c>
      <c r="E8" s="6" t="s">
        <v>480</v>
      </c>
      <c r="F8" s="6" t="s">
        <v>481</v>
      </c>
      <c r="G8" s="6" t="s">
        <v>482</v>
      </c>
      <c r="H8" s="6" t="s">
        <v>483</v>
      </c>
      <c r="I8" s="6" t="s">
        <v>484</v>
      </c>
      <c r="J8" s="6" t="s">
        <v>485</v>
      </c>
      <c r="K8" s="6" t="s">
        <v>464</v>
      </c>
      <c r="L8" s="6" t="s">
        <v>367</v>
      </c>
    </row>
    <row r="9" spans="1:12">
      <c r="A9" s="6">
        <v>8</v>
      </c>
      <c r="B9" s="6" t="s">
        <v>120</v>
      </c>
      <c r="C9" s="6" t="s">
        <v>458</v>
      </c>
      <c r="D9" s="6" t="s">
        <v>459</v>
      </c>
      <c r="E9" s="6" t="s">
        <v>458</v>
      </c>
      <c r="F9" s="6" t="s">
        <v>459</v>
      </c>
      <c r="G9" s="6" t="s">
        <v>486</v>
      </c>
      <c r="H9" s="6" t="s">
        <v>487</v>
      </c>
      <c r="I9" s="6" t="s">
        <v>488</v>
      </c>
      <c r="J9" s="6" t="s">
        <v>463</v>
      </c>
      <c r="K9" s="6" t="s">
        <v>489</v>
      </c>
      <c r="L9" s="6" t="s">
        <v>367</v>
      </c>
    </row>
    <row r="10" spans="1:12">
      <c r="A10" s="6">
        <v>9</v>
      </c>
      <c r="B10" s="6" t="s">
        <v>120</v>
      </c>
      <c r="C10" s="6" t="s">
        <v>458</v>
      </c>
      <c r="D10" s="6" t="s">
        <v>459</v>
      </c>
      <c r="E10" s="6" t="s">
        <v>458</v>
      </c>
      <c r="F10" s="6" t="s">
        <v>459</v>
      </c>
      <c r="G10" s="6" t="s">
        <v>490</v>
      </c>
      <c r="H10" s="6" t="s">
        <v>491</v>
      </c>
      <c r="I10" s="6" t="s">
        <v>492</v>
      </c>
      <c r="J10" s="6" t="s">
        <v>493</v>
      </c>
      <c r="K10" s="6" t="s">
        <v>464</v>
      </c>
      <c r="L10" s="6" t="s">
        <v>367</v>
      </c>
    </row>
    <row r="11" spans="1:12">
      <c r="A11" s="6">
        <v>10</v>
      </c>
      <c r="B11" s="6" t="s">
        <v>120</v>
      </c>
      <c r="C11" s="6" t="s">
        <v>494</v>
      </c>
      <c r="D11" s="6" t="s">
        <v>495</v>
      </c>
      <c r="E11" s="6" t="s">
        <v>494</v>
      </c>
      <c r="F11" s="6" t="s">
        <v>495</v>
      </c>
      <c r="G11" s="6" t="s">
        <v>496</v>
      </c>
      <c r="H11" s="6" t="s">
        <v>497</v>
      </c>
      <c r="I11" s="6" t="s">
        <v>498</v>
      </c>
      <c r="J11" s="6" t="s">
        <v>499</v>
      </c>
      <c r="K11" s="6" t="s">
        <v>464</v>
      </c>
      <c r="L11" s="6" t="s">
        <v>367</v>
      </c>
    </row>
    <row r="12" spans="1:12">
      <c r="A12" s="6">
        <v>11</v>
      </c>
      <c r="B12" s="6" t="s">
        <v>120</v>
      </c>
      <c r="C12" s="6" t="s">
        <v>458</v>
      </c>
      <c r="D12" s="6" t="s">
        <v>459</v>
      </c>
      <c r="E12" s="6" t="s">
        <v>458</v>
      </c>
      <c r="F12" s="6" t="s">
        <v>459</v>
      </c>
      <c r="G12" s="6" t="s">
        <v>500</v>
      </c>
      <c r="H12" s="6" t="s">
        <v>501</v>
      </c>
      <c r="I12" s="6" t="s">
        <v>502</v>
      </c>
      <c r="J12" s="6" t="s">
        <v>503</v>
      </c>
      <c r="K12" s="6" t="s">
        <v>489</v>
      </c>
      <c r="L12" s="6" t="s">
        <v>367</v>
      </c>
    </row>
    <row r="13" spans="1:12">
      <c r="A13" s="6">
        <v>12</v>
      </c>
      <c r="B13" s="6" t="s">
        <v>120</v>
      </c>
      <c r="C13" s="6" t="s">
        <v>504</v>
      </c>
      <c r="D13" s="6" t="s">
        <v>505</v>
      </c>
      <c r="E13" s="6" t="s">
        <v>504</v>
      </c>
      <c r="F13" s="6" t="s">
        <v>505</v>
      </c>
      <c r="G13" s="6" t="s">
        <v>506</v>
      </c>
      <c r="H13" s="6" t="s">
        <v>507</v>
      </c>
      <c r="I13" s="6" t="s">
        <v>508</v>
      </c>
      <c r="J13" s="6" t="s">
        <v>509</v>
      </c>
      <c r="K13" s="6" t="s">
        <v>464</v>
      </c>
      <c r="L13" s="6" t="s">
        <v>367</v>
      </c>
    </row>
    <row r="14" spans="1:12">
      <c r="A14" s="6">
        <v>13</v>
      </c>
      <c r="B14" s="6" t="s">
        <v>120</v>
      </c>
      <c r="C14" s="6" t="s">
        <v>504</v>
      </c>
      <c r="D14" s="6" t="s">
        <v>505</v>
      </c>
      <c r="E14" s="6" t="s">
        <v>504</v>
      </c>
      <c r="F14" s="6" t="s">
        <v>505</v>
      </c>
      <c r="G14" s="6" t="s">
        <v>510</v>
      </c>
      <c r="H14" s="6" t="s">
        <v>511</v>
      </c>
      <c r="I14" s="6" t="s">
        <v>512</v>
      </c>
      <c r="J14" s="6" t="s">
        <v>509</v>
      </c>
      <c r="K14" s="6" t="s">
        <v>464</v>
      </c>
      <c r="L14" s="6" t="s">
        <v>367</v>
      </c>
    </row>
    <row r="15" spans="1:12">
      <c r="A15" s="6">
        <v>14</v>
      </c>
      <c r="B15" s="6" t="s">
        <v>120</v>
      </c>
      <c r="C15" s="6" t="s">
        <v>504</v>
      </c>
      <c r="D15" s="6" t="s">
        <v>505</v>
      </c>
      <c r="E15" s="6" t="s">
        <v>504</v>
      </c>
      <c r="F15" s="6" t="s">
        <v>505</v>
      </c>
      <c r="G15" s="6" t="s">
        <v>513</v>
      </c>
      <c r="H15" s="6" t="s">
        <v>514</v>
      </c>
      <c r="I15" s="6" t="s">
        <v>515</v>
      </c>
      <c r="J15" s="6" t="s">
        <v>509</v>
      </c>
      <c r="K15" s="6" t="s">
        <v>464</v>
      </c>
      <c r="L15" s="6" t="s">
        <v>367</v>
      </c>
    </row>
    <row r="16" spans="1:12">
      <c r="A16" s="6">
        <v>15</v>
      </c>
      <c r="B16" s="6" t="s">
        <v>120</v>
      </c>
      <c r="C16" s="6" t="s">
        <v>516</v>
      </c>
      <c r="D16" s="6" t="s">
        <v>517</v>
      </c>
      <c r="E16" s="6" t="s">
        <v>516</v>
      </c>
      <c r="F16" s="6" t="s">
        <v>517</v>
      </c>
      <c r="G16" s="6" t="s">
        <v>518</v>
      </c>
      <c r="H16" s="6" t="s">
        <v>519</v>
      </c>
      <c r="I16" s="6" t="s">
        <v>520</v>
      </c>
      <c r="J16" s="6" t="s">
        <v>521</v>
      </c>
      <c r="K16" s="6" t="s">
        <v>464</v>
      </c>
      <c r="L16" s="6" t="s">
        <v>367</v>
      </c>
    </row>
    <row r="17" spans="1:12">
      <c r="A17" s="6">
        <v>16</v>
      </c>
      <c r="B17" s="6" t="s">
        <v>120</v>
      </c>
      <c r="C17" s="6" t="s">
        <v>522</v>
      </c>
      <c r="D17" s="6" t="s">
        <v>523</v>
      </c>
      <c r="E17" s="6" t="s">
        <v>522</v>
      </c>
      <c r="F17" s="6" t="s">
        <v>523</v>
      </c>
      <c r="G17" s="6" t="s">
        <v>524</v>
      </c>
      <c r="H17" s="6" t="s">
        <v>525</v>
      </c>
      <c r="I17" s="6" t="s">
        <v>526</v>
      </c>
      <c r="J17" s="6" t="s">
        <v>527</v>
      </c>
      <c r="K17" s="6" t="s">
        <v>464</v>
      </c>
      <c r="L17" s="6" t="s">
        <v>367</v>
      </c>
    </row>
    <row r="18" spans="1:12">
      <c r="A18" s="6">
        <v>17</v>
      </c>
      <c r="B18" s="6" t="s">
        <v>120</v>
      </c>
      <c r="C18" s="6" t="s">
        <v>458</v>
      </c>
      <c r="D18" s="6" t="s">
        <v>459</v>
      </c>
      <c r="E18" s="6" t="s">
        <v>458</v>
      </c>
      <c r="F18" s="6" t="s">
        <v>459</v>
      </c>
      <c r="G18" s="6" t="s">
        <v>528</v>
      </c>
      <c r="H18" s="6" t="s">
        <v>529</v>
      </c>
      <c r="I18" s="6" t="s">
        <v>530</v>
      </c>
      <c r="J18" s="6" t="s">
        <v>503</v>
      </c>
      <c r="K18" s="6" t="s">
        <v>464</v>
      </c>
      <c r="L18" s="6" t="s">
        <v>367</v>
      </c>
    </row>
    <row r="19" spans="1:12">
      <c r="A19" s="6">
        <v>18</v>
      </c>
      <c r="B19" s="6" t="s">
        <v>120</v>
      </c>
      <c r="C19" s="6" t="s">
        <v>458</v>
      </c>
      <c r="D19" s="6" t="s">
        <v>459</v>
      </c>
      <c r="E19" s="6" t="s">
        <v>458</v>
      </c>
      <c r="F19" s="6" t="s">
        <v>459</v>
      </c>
      <c r="G19" s="6" t="s">
        <v>531</v>
      </c>
      <c r="H19" s="6" t="s">
        <v>532</v>
      </c>
      <c r="I19" s="6" t="s">
        <v>533</v>
      </c>
      <c r="J19" s="6" t="s">
        <v>463</v>
      </c>
      <c r="K19" s="6" t="s">
        <v>464</v>
      </c>
      <c r="L19" s="6" t="s">
        <v>367</v>
      </c>
    </row>
    <row r="20" spans="1:12">
      <c r="A20" s="6">
        <v>19</v>
      </c>
      <c r="B20" s="6" t="s">
        <v>120</v>
      </c>
      <c r="C20" s="6" t="s">
        <v>534</v>
      </c>
      <c r="D20" s="6" t="s">
        <v>534</v>
      </c>
      <c r="E20" s="6" t="s">
        <v>534</v>
      </c>
      <c r="F20" s="6" t="s">
        <v>534</v>
      </c>
      <c r="G20" s="6" t="s">
        <v>535</v>
      </c>
      <c r="H20" s="6" t="s">
        <v>536</v>
      </c>
      <c r="I20" s="6" t="s">
        <v>537</v>
      </c>
      <c r="J20" s="6" t="s">
        <v>538</v>
      </c>
      <c r="K20" s="6" t="s">
        <v>464</v>
      </c>
      <c r="L20" s="6" t="s">
        <v>367</v>
      </c>
    </row>
    <row r="21" spans="1:12">
      <c r="A21" s="6">
        <v>20</v>
      </c>
      <c r="B21" s="6" t="s">
        <v>120</v>
      </c>
      <c r="C21" s="6" t="s">
        <v>458</v>
      </c>
      <c r="D21" s="6" t="s">
        <v>459</v>
      </c>
      <c r="E21" s="6" t="s">
        <v>458</v>
      </c>
      <c r="F21" s="6" t="s">
        <v>459</v>
      </c>
      <c r="G21" s="6" t="s">
        <v>539</v>
      </c>
      <c r="H21" s="6" t="s">
        <v>540</v>
      </c>
      <c r="I21" s="6" t="s">
        <v>541</v>
      </c>
      <c r="J21" s="6" t="s">
        <v>455</v>
      </c>
      <c r="K21" s="6" t="s">
        <v>464</v>
      </c>
      <c r="L21" s="6" t="s">
        <v>367</v>
      </c>
    </row>
    <row r="22" spans="1:12">
      <c r="A22" s="6">
        <v>21</v>
      </c>
      <c r="B22" s="6" t="s">
        <v>120</v>
      </c>
      <c r="C22" s="6" t="s">
        <v>458</v>
      </c>
      <c r="D22" s="6" t="s">
        <v>459</v>
      </c>
      <c r="E22" s="6" t="s">
        <v>458</v>
      </c>
      <c r="F22" s="6" t="s">
        <v>459</v>
      </c>
      <c r="G22" s="6" t="s">
        <v>542</v>
      </c>
      <c r="H22" s="6" t="s">
        <v>543</v>
      </c>
      <c r="I22" s="6" t="s">
        <v>544</v>
      </c>
      <c r="J22" s="6" t="s">
        <v>545</v>
      </c>
      <c r="K22" s="6" t="s">
        <v>464</v>
      </c>
      <c r="L22" s="6" t="s">
        <v>367</v>
      </c>
    </row>
    <row r="23" spans="1:12">
      <c r="A23" s="6">
        <v>22</v>
      </c>
      <c r="B23" s="6" t="s">
        <v>120</v>
      </c>
      <c r="C23" s="6" t="s">
        <v>546</v>
      </c>
      <c r="D23" s="6" t="s">
        <v>547</v>
      </c>
      <c r="E23" s="6" t="s">
        <v>546</v>
      </c>
      <c r="F23" s="6" t="s">
        <v>547</v>
      </c>
      <c r="G23" s="6" t="s">
        <v>548</v>
      </c>
      <c r="H23" s="6" t="s">
        <v>549</v>
      </c>
      <c r="I23" s="6" t="s">
        <v>550</v>
      </c>
      <c r="J23" s="6" t="s">
        <v>551</v>
      </c>
      <c r="K23" s="6" t="s">
        <v>464</v>
      </c>
      <c r="L23" s="6" t="s">
        <v>367</v>
      </c>
    </row>
    <row r="24" spans="1:12">
      <c r="A24" s="6">
        <v>23</v>
      </c>
      <c r="B24" s="6" t="s">
        <v>120</v>
      </c>
      <c r="C24" s="6" t="s">
        <v>450</v>
      </c>
      <c r="D24" s="6" t="s">
        <v>451</v>
      </c>
      <c r="E24" s="6" t="s">
        <v>450</v>
      </c>
      <c r="F24" s="6" t="s">
        <v>451</v>
      </c>
      <c r="G24" s="6" t="s">
        <v>552</v>
      </c>
      <c r="H24" s="6" t="s">
        <v>553</v>
      </c>
      <c r="I24" s="6" t="s">
        <v>554</v>
      </c>
      <c r="J24" s="6" t="s">
        <v>485</v>
      </c>
      <c r="K24" s="6" t="s">
        <v>456</v>
      </c>
      <c r="L24" s="6" t="s">
        <v>367</v>
      </c>
    </row>
    <row r="25" spans="1:12">
      <c r="A25" s="6">
        <v>24</v>
      </c>
      <c r="B25" s="6" t="s">
        <v>120</v>
      </c>
      <c r="C25" s="6" t="s">
        <v>504</v>
      </c>
      <c r="D25" s="6" t="s">
        <v>505</v>
      </c>
      <c r="E25" s="6" t="s">
        <v>504</v>
      </c>
      <c r="F25" s="6" t="s">
        <v>505</v>
      </c>
      <c r="G25" s="6" t="s">
        <v>555</v>
      </c>
      <c r="H25" s="6" t="s">
        <v>556</v>
      </c>
      <c r="I25" s="6" t="s">
        <v>557</v>
      </c>
      <c r="J25" s="6" t="s">
        <v>509</v>
      </c>
      <c r="K25" s="6" t="s">
        <v>464</v>
      </c>
      <c r="L25" s="6" t="s">
        <v>367</v>
      </c>
    </row>
    <row r="26" spans="1:12">
      <c r="A26" s="6">
        <v>25</v>
      </c>
      <c r="B26" s="6" t="s">
        <v>120</v>
      </c>
      <c r="C26" s="6" t="s">
        <v>546</v>
      </c>
      <c r="D26" s="6" t="s">
        <v>547</v>
      </c>
      <c r="E26" s="6" t="s">
        <v>546</v>
      </c>
      <c r="F26" s="6" t="s">
        <v>547</v>
      </c>
      <c r="G26" s="6" t="s">
        <v>558</v>
      </c>
      <c r="H26" s="6" t="s">
        <v>559</v>
      </c>
      <c r="I26" s="6" t="s">
        <v>560</v>
      </c>
      <c r="J26" s="6" t="s">
        <v>551</v>
      </c>
      <c r="K26" s="6" t="s">
        <v>464</v>
      </c>
      <c r="L26" s="6" t="s">
        <v>367</v>
      </c>
    </row>
    <row r="27" spans="1:12">
      <c r="A27" s="6">
        <v>26</v>
      </c>
      <c r="B27" s="6" t="s">
        <v>120</v>
      </c>
      <c r="C27" s="6" t="s">
        <v>561</v>
      </c>
      <c r="D27" s="6" t="s">
        <v>562</v>
      </c>
      <c r="E27" s="6" t="s">
        <v>561</v>
      </c>
      <c r="F27" s="6" t="s">
        <v>562</v>
      </c>
      <c r="G27" s="6" t="s">
        <v>563</v>
      </c>
      <c r="H27" s="6" t="s">
        <v>564</v>
      </c>
      <c r="I27" s="6" t="s">
        <v>565</v>
      </c>
      <c r="J27" s="6" t="s">
        <v>566</v>
      </c>
      <c r="K27" s="6" t="s">
        <v>464</v>
      </c>
      <c r="L27" s="6" t="s">
        <v>367</v>
      </c>
    </row>
    <row r="28" spans="1:12">
      <c r="A28" s="6">
        <v>27</v>
      </c>
      <c r="B28" s="6" t="s">
        <v>120</v>
      </c>
      <c r="C28" s="6" t="s">
        <v>567</v>
      </c>
      <c r="D28" s="6" t="s">
        <v>568</v>
      </c>
      <c r="E28" s="6" t="s">
        <v>567</v>
      </c>
      <c r="F28" s="6" t="s">
        <v>568</v>
      </c>
      <c r="G28" s="6" t="s">
        <v>569</v>
      </c>
      <c r="H28" s="6" t="s">
        <v>570</v>
      </c>
      <c r="I28" s="6" t="s">
        <v>571</v>
      </c>
      <c r="J28" s="6" t="s">
        <v>572</v>
      </c>
      <c r="K28" s="6" t="s">
        <v>464</v>
      </c>
      <c r="L28" s="6" t="s">
        <v>367</v>
      </c>
    </row>
    <row r="29" spans="1:12">
      <c r="A29" s="6">
        <v>28</v>
      </c>
      <c r="B29" s="6" t="s">
        <v>120</v>
      </c>
      <c r="C29" s="6" t="s">
        <v>458</v>
      </c>
      <c r="D29" s="6" t="s">
        <v>459</v>
      </c>
      <c r="E29" s="6" t="s">
        <v>458</v>
      </c>
      <c r="F29" s="6" t="s">
        <v>459</v>
      </c>
      <c r="G29" s="6" t="s">
        <v>573</v>
      </c>
      <c r="H29" s="6" t="s">
        <v>574</v>
      </c>
      <c r="I29" s="6" t="s">
        <v>575</v>
      </c>
      <c r="J29" s="6" t="s">
        <v>572</v>
      </c>
      <c r="K29" s="6" t="s">
        <v>464</v>
      </c>
      <c r="L29" s="6" t="s">
        <v>367</v>
      </c>
    </row>
    <row r="30" spans="1:12">
      <c r="A30" s="6">
        <v>29</v>
      </c>
      <c r="B30" s="6" t="s">
        <v>120</v>
      </c>
      <c r="C30" s="6" t="s">
        <v>567</v>
      </c>
      <c r="D30" s="6" t="s">
        <v>568</v>
      </c>
      <c r="E30" s="6" t="s">
        <v>567</v>
      </c>
      <c r="F30" s="6" t="s">
        <v>568</v>
      </c>
      <c r="G30" s="6" t="s">
        <v>576</v>
      </c>
      <c r="H30" s="6" t="s">
        <v>577</v>
      </c>
      <c r="I30" s="6" t="s">
        <v>578</v>
      </c>
      <c r="J30" s="6" t="s">
        <v>572</v>
      </c>
      <c r="K30" s="6" t="s">
        <v>579</v>
      </c>
      <c r="L30" s="6" t="s">
        <v>367</v>
      </c>
    </row>
    <row r="31" spans="1:12">
      <c r="A31" s="6">
        <v>30</v>
      </c>
      <c r="B31" s="6" t="s">
        <v>120</v>
      </c>
      <c r="C31" s="6" t="s">
        <v>580</v>
      </c>
      <c r="D31" s="6" t="s">
        <v>581</v>
      </c>
      <c r="E31" s="6" t="s">
        <v>580</v>
      </c>
      <c r="F31" s="6" t="s">
        <v>581</v>
      </c>
      <c r="G31" s="6" t="s">
        <v>582</v>
      </c>
      <c r="H31" s="6" t="s">
        <v>583</v>
      </c>
      <c r="I31" s="6" t="s">
        <v>584</v>
      </c>
      <c r="J31" s="6" t="s">
        <v>585</v>
      </c>
      <c r="K31" s="6" t="s">
        <v>464</v>
      </c>
      <c r="L31" s="6" t="s">
        <v>367</v>
      </c>
    </row>
    <row r="32" spans="1:12">
      <c r="A32" s="6">
        <v>31</v>
      </c>
      <c r="B32" s="6" t="s">
        <v>120</v>
      </c>
      <c r="C32" s="6" t="s">
        <v>522</v>
      </c>
      <c r="D32" s="6" t="s">
        <v>523</v>
      </c>
      <c r="E32" s="6" t="s">
        <v>522</v>
      </c>
      <c r="F32" s="6" t="s">
        <v>523</v>
      </c>
      <c r="G32" s="6" t="s">
        <v>586</v>
      </c>
      <c r="H32" s="6" t="s">
        <v>587</v>
      </c>
      <c r="I32" s="6" t="s">
        <v>588</v>
      </c>
      <c r="J32" s="6" t="s">
        <v>527</v>
      </c>
      <c r="K32" s="6" t="s">
        <v>589</v>
      </c>
      <c r="L32" s="6" t="s">
        <v>367</v>
      </c>
    </row>
    <row r="33" spans="1:12">
      <c r="A33" s="6">
        <v>32</v>
      </c>
      <c r="B33" s="6" t="s">
        <v>120</v>
      </c>
      <c r="C33" s="6" t="s">
        <v>590</v>
      </c>
      <c r="D33" s="6" t="s">
        <v>591</v>
      </c>
      <c r="E33" s="6" t="s">
        <v>590</v>
      </c>
      <c r="F33" s="6" t="s">
        <v>591</v>
      </c>
      <c r="G33" s="6" t="s">
        <v>592</v>
      </c>
      <c r="H33" s="6" t="s">
        <v>593</v>
      </c>
      <c r="I33" s="6" t="s">
        <v>594</v>
      </c>
      <c r="J33" s="6" t="s">
        <v>566</v>
      </c>
      <c r="K33" s="6" t="s">
        <v>464</v>
      </c>
      <c r="L33" s="6" t="s">
        <v>367</v>
      </c>
    </row>
    <row r="34" spans="1:12">
      <c r="A34" s="6">
        <v>33</v>
      </c>
      <c r="B34" s="6" t="s">
        <v>120</v>
      </c>
      <c r="C34" s="6" t="s">
        <v>458</v>
      </c>
      <c r="D34" s="6" t="s">
        <v>459</v>
      </c>
      <c r="E34" s="6" t="s">
        <v>458</v>
      </c>
      <c r="F34" s="6" t="s">
        <v>459</v>
      </c>
      <c r="G34" s="6" t="s">
        <v>595</v>
      </c>
      <c r="H34" s="6" t="s">
        <v>596</v>
      </c>
      <c r="I34" s="6" t="s">
        <v>597</v>
      </c>
      <c r="J34" s="6" t="s">
        <v>566</v>
      </c>
      <c r="K34" s="6" t="s">
        <v>464</v>
      </c>
      <c r="L34" s="6" t="s">
        <v>367</v>
      </c>
    </row>
    <row r="35" spans="1:12">
      <c r="A35" s="6">
        <v>34</v>
      </c>
      <c r="B35" s="6" t="s">
        <v>120</v>
      </c>
      <c r="C35" s="6" t="s">
        <v>516</v>
      </c>
      <c r="D35" s="6" t="s">
        <v>517</v>
      </c>
      <c r="E35" s="6" t="s">
        <v>516</v>
      </c>
      <c r="F35" s="6" t="s">
        <v>517</v>
      </c>
      <c r="G35" s="6" t="s">
        <v>598</v>
      </c>
      <c r="H35" s="6" t="s">
        <v>599</v>
      </c>
      <c r="I35" s="6" t="s">
        <v>600</v>
      </c>
      <c r="J35" s="6" t="s">
        <v>601</v>
      </c>
      <c r="K35" s="6" t="s">
        <v>464</v>
      </c>
      <c r="L35" s="6" t="s">
        <v>367</v>
      </c>
    </row>
    <row r="36" spans="1:12">
      <c r="A36" s="6">
        <v>35</v>
      </c>
      <c r="B36" s="6" t="s">
        <v>120</v>
      </c>
      <c r="C36" s="6" t="s">
        <v>590</v>
      </c>
      <c r="D36" s="6" t="s">
        <v>591</v>
      </c>
      <c r="E36" s="6" t="s">
        <v>590</v>
      </c>
      <c r="F36" s="6" t="s">
        <v>591</v>
      </c>
      <c r="G36" s="6" t="s">
        <v>602</v>
      </c>
      <c r="H36" s="6" t="s">
        <v>603</v>
      </c>
      <c r="I36" s="6" t="s">
        <v>604</v>
      </c>
      <c r="J36" s="6" t="s">
        <v>605</v>
      </c>
      <c r="K36" s="6" t="s">
        <v>464</v>
      </c>
      <c r="L36" s="6" t="s">
        <v>367</v>
      </c>
    </row>
    <row r="37" spans="1:12">
      <c r="A37" s="6">
        <v>36</v>
      </c>
      <c r="B37" s="6" t="s">
        <v>120</v>
      </c>
      <c r="C37" s="6" t="s">
        <v>590</v>
      </c>
      <c r="D37" s="6" t="s">
        <v>591</v>
      </c>
      <c r="E37" s="6" t="s">
        <v>590</v>
      </c>
      <c r="F37" s="6" t="s">
        <v>591</v>
      </c>
      <c r="G37" s="6" t="s">
        <v>606</v>
      </c>
      <c r="H37" s="6" t="s">
        <v>607</v>
      </c>
      <c r="I37" s="6" t="s">
        <v>608</v>
      </c>
      <c r="J37" s="6" t="s">
        <v>609</v>
      </c>
      <c r="K37" s="6" t="s">
        <v>464</v>
      </c>
      <c r="L37" s="6" t="s">
        <v>367</v>
      </c>
    </row>
    <row r="38" spans="1:12">
      <c r="A38" s="6">
        <v>37</v>
      </c>
      <c r="B38" s="6" t="s">
        <v>120</v>
      </c>
      <c r="C38" s="6" t="s">
        <v>590</v>
      </c>
      <c r="D38" s="6" t="s">
        <v>591</v>
      </c>
      <c r="E38" s="6" t="s">
        <v>590</v>
      </c>
      <c r="F38" s="6" t="s">
        <v>591</v>
      </c>
      <c r="G38" s="6" t="s">
        <v>610</v>
      </c>
      <c r="H38" s="6" t="s">
        <v>611</v>
      </c>
      <c r="I38" s="6" t="s">
        <v>612</v>
      </c>
      <c r="J38" s="6" t="s">
        <v>605</v>
      </c>
      <c r="K38" s="6" t="s">
        <v>464</v>
      </c>
      <c r="L38" s="6" t="s">
        <v>367</v>
      </c>
    </row>
    <row r="39" spans="1:12">
      <c r="A39" s="6">
        <v>38</v>
      </c>
      <c r="B39" s="6" t="s">
        <v>120</v>
      </c>
      <c r="C39" s="6" t="s">
        <v>613</v>
      </c>
      <c r="D39" s="6" t="s">
        <v>614</v>
      </c>
      <c r="E39" s="6" t="s">
        <v>613</v>
      </c>
      <c r="F39" s="6" t="s">
        <v>614</v>
      </c>
      <c r="G39" s="6" t="s">
        <v>615</v>
      </c>
      <c r="H39" s="6" t="s">
        <v>616</v>
      </c>
      <c r="I39" s="6" t="s">
        <v>617</v>
      </c>
      <c r="J39" s="6" t="s">
        <v>618</v>
      </c>
      <c r="K39" s="6" t="s">
        <v>464</v>
      </c>
      <c r="L39" s="6" t="s">
        <v>367</v>
      </c>
    </row>
    <row r="40" spans="1:12">
      <c r="A40" s="6">
        <v>39</v>
      </c>
      <c r="B40" s="6" t="s">
        <v>120</v>
      </c>
      <c r="C40" s="6" t="s">
        <v>567</v>
      </c>
      <c r="D40" s="6" t="s">
        <v>568</v>
      </c>
      <c r="E40" s="6" t="s">
        <v>567</v>
      </c>
      <c r="F40" s="6" t="s">
        <v>568</v>
      </c>
      <c r="G40" s="6" t="s">
        <v>619</v>
      </c>
      <c r="H40" s="6" t="s">
        <v>620</v>
      </c>
      <c r="I40" s="6" t="s">
        <v>621</v>
      </c>
      <c r="J40" s="6" t="s">
        <v>622</v>
      </c>
      <c r="K40" s="6" t="s">
        <v>464</v>
      </c>
      <c r="L40" s="6" t="s">
        <v>367</v>
      </c>
    </row>
    <row r="41" spans="1:12">
      <c r="A41" s="6">
        <v>40</v>
      </c>
      <c r="B41" s="6" t="s">
        <v>120</v>
      </c>
      <c r="C41" s="6" t="s">
        <v>623</v>
      </c>
      <c r="D41" s="6" t="s">
        <v>624</v>
      </c>
      <c r="E41" s="6" t="s">
        <v>623</v>
      </c>
      <c r="F41" s="6" t="s">
        <v>624</v>
      </c>
      <c r="G41" s="6" t="s">
        <v>625</v>
      </c>
      <c r="H41" s="6" t="s">
        <v>626</v>
      </c>
      <c r="I41" s="6" t="s">
        <v>627</v>
      </c>
      <c r="J41" s="6" t="s">
        <v>628</v>
      </c>
      <c r="K41" s="6" t="s">
        <v>464</v>
      </c>
      <c r="L41" s="6" t="s">
        <v>367</v>
      </c>
    </row>
    <row r="42" spans="1:12">
      <c r="A42" s="6">
        <v>41</v>
      </c>
      <c r="B42" s="6" t="s">
        <v>120</v>
      </c>
      <c r="C42" s="6" t="s">
        <v>469</v>
      </c>
      <c r="D42" s="6" t="s">
        <v>470</v>
      </c>
      <c r="E42" s="6" t="s">
        <v>469</v>
      </c>
      <c r="F42" s="6" t="s">
        <v>470</v>
      </c>
      <c r="G42" s="6" t="s">
        <v>629</v>
      </c>
      <c r="H42" s="6" t="s">
        <v>630</v>
      </c>
      <c r="I42" s="6" t="s">
        <v>631</v>
      </c>
      <c r="J42" s="6" t="s">
        <v>632</v>
      </c>
      <c r="K42" s="6" t="s">
        <v>464</v>
      </c>
      <c r="L42" s="6" t="s">
        <v>367</v>
      </c>
    </row>
    <row r="43" spans="1:12">
      <c r="A43" s="6">
        <v>42</v>
      </c>
      <c r="B43" s="6" t="s">
        <v>120</v>
      </c>
      <c r="C43" s="6" t="s">
        <v>458</v>
      </c>
      <c r="D43" s="6" t="s">
        <v>459</v>
      </c>
      <c r="E43" s="6" t="s">
        <v>458</v>
      </c>
      <c r="F43" s="6" t="s">
        <v>459</v>
      </c>
      <c r="G43" s="6" t="s">
        <v>633</v>
      </c>
      <c r="H43" s="6" t="s">
        <v>634</v>
      </c>
      <c r="I43" s="6" t="s">
        <v>635</v>
      </c>
      <c r="J43" s="6" t="s">
        <v>636</v>
      </c>
      <c r="K43" s="6" t="s">
        <v>464</v>
      </c>
      <c r="L43" s="6" t="s">
        <v>367</v>
      </c>
    </row>
    <row r="44" spans="1:12">
      <c r="A44" s="6">
        <v>43</v>
      </c>
      <c r="B44" s="6" t="s">
        <v>120</v>
      </c>
      <c r="C44" s="6" t="s">
        <v>637</v>
      </c>
      <c r="D44" s="6" t="s">
        <v>638</v>
      </c>
      <c r="E44" s="6" t="s">
        <v>637</v>
      </c>
      <c r="F44" s="6" t="s">
        <v>638</v>
      </c>
      <c r="G44" s="6" t="s">
        <v>639</v>
      </c>
      <c r="H44" s="6" t="s">
        <v>640</v>
      </c>
      <c r="I44" s="6" t="s">
        <v>641</v>
      </c>
      <c r="J44" s="6" t="s">
        <v>642</v>
      </c>
      <c r="K44" s="6" t="s">
        <v>464</v>
      </c>
      <c r="L44" s="6" t="s">
        <v>367</v>
      </c>
    </row>
    <row r="45" spans="1:12">
      <c r="A45" s="6">
        <v>44</v>
      </c>
      <c r="B45" s="6" t="s">
        <v>120</v>
      </c>
      <c r="C45" s="6" t="s">
        <v>643</v>
      </c>
      <c r="D45" s="6" t="s">
        <v>644</v>
      </c>
      <c r="E45" s="6" t="s">
        <v>643</v>
      </c>
      <c r="F45" s="6" t="s">
        <v>644</v>
      </c>
      <c r="G45" s="6" t="s">
        <v>645</v>
      </c>
      <c r="H45" s="6" t="s">
        <v>646</v>
      </c>
      <c r="I45" s="6" t="s">
        <v>647</v>
      </c>
      <c r="J45" s="6" t="s">
        <v>474</v>
      </c>
      <c r="K45" s="6" t="s">
        <v>464</v>
      </c>
      <c r="L45" s="6" t="s">
        <v>367</v>
      </c>
    </row>
    <row r="46" spans="1:12">
      <c r="A46" s="6">
        <v>45</v>
      </c>
      <c r="B46" s="6" t="s">
        <v>120</v>
      </c>
      <c r="C46" s="6" t="s">
        <v>648</v>
      </c>
      <c r="D46" s="6" t="s">
        <v>649</v>
      </c>
      <c r="E46" s="6" t="s">
        <v>648</v>
      </c>
      <c r="F46" s="6" t="s">
        <v>649</v>
      </c>
      <c r="G46" s="6" t="s">
        <v>650</v>
      </c>
      <c r="H46" s="6" t="s">
        <v>651</v>
      </c>
      <c r="I46" s="6" t="s">
        <v>652</v>
      </c>
      <c r="J46" s="6" t="s">
        <v>653</v>
      </c>
      <c r="K46" s="6" t="s">
        <v>464</v>
      </c>
      <c r="L46" s="6" t="s">
        <v>367</v>
      </c>
    </row>
    <row r="47" spans="1:12">
      <c r="A47" s="6">
        <v>46</v>
      </c>
      <c r="B47" s="6" t="s">
        <v>120</v>
      </c>
      <c r="C47" s="6" t="s">
        <v>522</v>
      </c>
      <c r="D47" s="6" t="s">
        <v>523</v>
      </c>
      <c r="E47" s="6" t="s">
        <v>522</v>
      </c>
      <c r="F47" s="6" t="s">
        <v>523</v>
      </c>
      <c r="G47" s="6" t="s">
        <v>654</v>
      </c>
      <c r="H47" s="6" t="s">
        <v>655</v>
      </c>
      <c r="I47" s="6" t="s">
        <v>656</v>
      </c>
      <c r="J47" s="6" t="s">
        <v>657</v>
      </c>
      <c r="K47" s="6" t="s">
        <v>579</v>
      </c>
      <c r="L47" s="6" t="s">
        <v>367</v>
      </c>
    </row>
    <row r="48" spans="1:12">
      <c r="A48" s="6">
        <v>47</v>
      </c>
      <c r="B48" s="6" t="s">
        <v>120</v>
      </c>
      <c r="C48" s="6" t="s">
        <v>613</v>
      </c>
      <c r="D48" s="6" t="s">
        <v>614</v>
      </c>
      <c r="E48" s="6" t="s">
        <v>613</v>
      </c>
      <c r="F48" s="6" t="s">
        <v>614</v>
      </c>
      <c r="G48" s="6" t="s">
        <v>658</v>
      </c>
      <c r="H48" s="6" t="s">
        <v>659</v>
      </c>
      <c r="I48" s="6" t="s">
        <v>660</v>
      </c>
      <c r="J48" s="6" t="s">
        <v>618</v>
      </c>
      <c r="K48" s="6" t="s">
        <v>464</v>
      </c>
      <c r="L48" s="6" t="s">
        <v>367</v>
      </c>
    </row>
    <row r="49" spans="1:12">
      <c r="A49" s="6">
        <v>48</v>
      </c>
      <c r="B49" s="6" t="s">
        <v>120</v>
      </c>
      <c r="C49" s="6" t="s">
        <v>661</v>
      </c>
      <c r="D49" s="6" t="s">
        <v>662</v>
      </c>
      <c r="E49" s="6" t="s">
        <v>661</v>
      </c>
      <c r="F49" s="6" t="s">
        <v>662</v>
      </c>
      <c r="G49" s="6" t="s">
        <v>663</v>
      </c>
      <c r="H49" s="6" t="s">
        <v>664</v>
      </c>
      <c r="I49" s="6" t="s">
        <v>665</v>
      </c>
      <c r="J49" s="6" t="s">
        <v>666</v>
      </c>
      <c r="K49" s="6" t="s">
        <v>464</v>
      </c>
      <c r="L49" s="6" t="s">
        <v>367</v>
      </c>
    </row>
    <row r="50" spans="1:12">
      <c r="A50" s="6">
        <v>49</v>
      </c>
      <c r="B50" s="6" t="s">
        <v>120</v>
      </c>
      <c r="C50" s="6" t="s">
        <v>450</v>
      </c>
      <c r="D50" s="6" t="s">
        <v>451</v>
      </c>
      <c r="E50" s="6" t="s">
        <v>450</v>
      </c>
      <c r="F50" s="6" t="s">
        <v>451</v>
      </c>
      <c r="G50" s="6" t="s">
        <v>667</v>
      </c>
      <c r="H50" s="6" t="s">
        <v>668</v>
      </c>
      <c r="I50" s="6" t="s">
        <v>669</v>
      </c>
      <c r="J50" s="6" t="s">
        <v>485</v>
      </c>
      <c r="K50" s="6" t="s">
        <v>464</v>
      </c>
      <c r="L50" s="6" t="s">
        <v>367</v>
      </c>
    </row>
    <row r="51" spans="1:12">
      <c r="A51" s="6">
        <v>50</v>
      </c>
      <c r="B51" s="6" t="s">
        <v>120</v>
      </c>
      <c r="C51" s="6" t="s">
        <v>522</v>
      </c>
      <c r="D51" s="6" t="s">
        <v>523</v>
      </c>
      <c r="E51" s="6" t="s">
        <v>522</v>
      </c>
      <c r="F51" s="6" t="s">
        <v>523</v>
      </c>
      <c r="G51" s="6" t="s">
        <v>670</v>
      </c>
      <c r="H51" s="6" t="s">
        <v>671</v>
      </c>
      <c r="I51" s="6" t="s">
        <v>672</v>
      </c>
      <c r="J51" s="6" t="s">
        <v>527</v>
      </c>
      <c r="K51" s="6" t="s">
        <v>464</v>
      </c>
      <c r="L51" s="6" t="s">
        <v>367</v>
      </c>
    </row>
    <row r="52" spans="1:12">
      <c r="A52" s="6">
        <v>51</v>
      </c>
      <c r="B52" s="6" t="s">
        <v>120</v>
      </c>
      <c r="C52" s="6" t="s">
        <v>494</v>
      </c>
      <c r="D52" s="6" t="s">
        <v>495</v>
      </c>
      <c r="E52" s="6" t="s">
        <v>494</v>
      </c>
      <c r="F52" s="6" t="s">
        <v>495</v>
      </c>
      <c r="G52" s="6" t="s">
        <v>673</v>
      </c>
      <c r="H52" s="6" t="s">
        <v>674</v>
      </c>
      <c r="I52" s="6" t="s">
        <v>675</v>
      </c>
      <c r="J52" s="6" t="s">
        <v>666</v>
      </c>
      <c r="K52" s="6" t="s">
        <v>464</v>
      </c>
      <c r="L52" s="6" t="s">
        <v>367</v>
      </c>
    </row>
    <row r="53" spans="1:12">
      <c r="A53" s="6">
        <v>52</v>
      </c>
      <c r="B53" s="6" t="s">
        <v>120</v>
      </c>
      <c r="C53" s="6" t="s">
        <v>676</v>
      </c>
      <c r="D53" s="6" t="s">
        <v>677</v>
      </c>
      <c r="E53" s="6" t="s">
        <v>676</v>
      </c>
      <c r="F53" s="6" t="s">
        <v>677</v>
      </c>
      <c r="G53" s="6" t="s">
        <v>678</v>
      </c>
      <c r="H53" s="6" t="s">
        <v>679</v>
      </c>
      <c r="I53" s="6" t="s">
        <v>680</v>
      </c>
      <c r="J53" s="6" t="s">
        <v>681</v>
      </c>
      <c r="K53" s="6" t="s">
        <v>464</v>
      </c>
      <c r="L53" s="6" t="s">
        <v>367</v>
      </c>
    </row>
    <row r="54" spans="1:12">
      <c r="A54" s="6">
        <v>53</v>
      </c>
      <c r="B54" s="6" t="s">
        <v>120</v>
      </c>
      <c r="C54" s="6" t="s">
        <v>682</v>
      </c>
      <c r="D54" s="6" t="s">
        <v>683</v>
      </c>
      <c r="E54" s="6" t="s">
        <v>682</v>
      </c>
      <c r="F54" s="6" t="s">
        <v>683</v>
      </c>
      <c r="G54" s="6" t="s">
        <v>684</v>
      </c>
      <c r="H54" s="6" t="s">
        <v>685</v>
      </c>
      <c r="I54" s="6" t="s">
        <v>686</v>
      </c>
      <c r="J54" s="6" t="s">
        <v>687</v>
      </c>
      <c r="K54" s="6" t="s">
        <v>464</v>
      </c>
      <c r="L54" s="6" t="s">
        <v>367</v>
      </c>
    </row>
    <row r="55" spans="1:12">
      <c r="A55" s="6">
        <v>54</v>
      </c>
      <c r="B55" s="6" t="s">
        <v>120</v>
      </c>
      <c r="C55" s="6" t="s">
        <v>522</v>
      </c>
      <c r="D55" s="6" t="s">
        <v>523</v>
      </c>
      <c r="E55" s="6" t="s">
        <v>522</v>
      </c>
      <c r="F55" s="6" t="s">
        <v>523</v>
      </c>
      <c r="G55" s="6" t="s">
        <v>688</v>
      </c>
      <c r="H55" s="6" t="s">
        <v>689</v>
      </c>
      <c r="I55" s="6" t="s">
        <v>690</v>
      </c>
      <c r="J55" s="6" t="s">
        <v>527</v>
      </c>
      <c r="K55" s="6" t="s">
        <v>464</v>
      </c>
      <c r="L55" s="6" t="s">
        <v>367</v>
      </c>
    </row>
    <row r="56" spans="1:12">
      <c r="A56" s="6">
        <v>55</v>
      </c>
      <c r="B56" s="6" t="s">
        <v>120</v>
      </c>
      <c r="C56" s="6" t="s">
        <v>567</v>
      </c>
      <c r="D56" s="6" t="s">
        <v>568</v>
      </c>
      <c r="E56" s="6" t="s">
        <v>567</v>
      </c>
      <c r="F56" s="6" t="s">
        <v>568</v>
      </c>
      <c r="G56" s="6" t="s">
        <v>691</v>
      </c>
      <c r="H56" s="6" t="s">
        <v>692</v>
      </c>
      <c r="I56" s="6" t="s">
        <v>693</v>
      </c>
      <c r="J56" s="6" t="s">
        <v>474</v>
      </c>
      <c r="K56" s="6" t="s">
        <v>464</v>
      </c>
      <c r="L56" s="6" t="s">
        <v>367</v>
      </c>
    </row>
    <row r="57" spans="1:12">
      <c r="A57" s="6">
        <v>56</v>
      </c>
      <c r="B57" s="6" t="s">
        <v>120</v>
      </c>
      <c r="C57" s="6" t="s">
        <v>637</v>
      </c>
      <c r="D57" s="6" t="s">
        <v>638</v>
      </c>
      <c r="E57" s="6" t="s">
        <v>637</v>
      </c>
      <c r="F57" s="6" t="s">
        <v>638</v>
      </c>
      <c r="G57" s="6" t="s">
        <v>694</v>
      </c>
      <c r="H57" s="6" t="s">
        <v>695</v>
      </c>
      <c r="I57" s="6" t="s">
        <v>696</v>
      </c>
      <c r="J57" s="6" t="s">
        <v>642</v>
      </c>
      <c r="K57" s="6" t="s">
        <v>464</v>
      </c>
      <c r="L57" s="6" t="s">
        <v>367</v>
      </c>
    </row>
    <row r="58" spans="1:12">
      <c r="A58" s="6">
        <v>57</v>
      </c>
      <c r="B58" s="6" t="s">
        <v>120</v>
      </c>
      <c r="C58" s="6" t="s">
        <v>590</v>
      </c>
      <c r="D58" s="6" t="s">
        <v>591</v>
      </c>
      <c r="E58" s="6" t="s">
        <v>590</v>
      </c>
      <c r="F58" s="6" t="s">
        <v>591</v>
      </c>
      <c r="G58" s="6" t="s">
        <v>697</v>
      </c>
      <c r="H58" s="6" t="s">
        <v>698</v>
      </c>
      <c r="I58" s="6" t="s">
        <v>699</v>
      </c>
      <c r="J58" s="6" t="s">
        <v>609</v>
      </c>
      <c r="K58" s="6" t="s">
        <v>464</v>
      </c>
      <c r="L58" s="6" t="s">
        <v>367</v>
      </c>
    </row>
    <row r="59" spans="1:12">
      <c r="A59" s="6">
        <v>58</v>
      </c>
      <c r="B59" s="6" t="s">
        <v>120</v>
      </c>
      <c r="C59" s="6" t="s">
        <v>613</v>
      </c>
      <c r="D59" s="6" t="s">
        <v>614</v>
      </c>
      <c r="E59" s="6" t="s">
        <v>613</v>
      </c>
      <c r="F59" s="6" t="s">
        <v>614</v>
      </c>
      <c r="G59" s="6" t="s">
        <v>700</v>
      </c>
      <c r="H59" s="6" t="s">
        <v>701</v>
      </c>
      <c r="I59" s="6" t="s">
        <v>702</v>
      </c>
      <c r="J59" s="6" t="s">
        <v>703</v>
      </c>
      <c r="K59" s="6" t="s">
        <v>464</v>
      </c>
      <c r="L59" s="6" t="s">
        <v>367</v>
      </c>
    </row>
    <row r="60" spans="1:12">
      <c r="A60" s="6">
        <v>59</v>
      </c>
      <c r="B60" s="6" t="s">
        <v>120</v>
      </c>
      <c r="C60" s="6" t="s">
        <v>546</v>
      </c>
      <c r="D60" s="6" t="s">
        <v>547</v>
      </c>
      <c r="E60" s="6" t="s">
        <v>546</v>
      </c>
      <c r="F60" s="6" t="s">
        <v>547</v>
      </c>
      <c r="G60" s="6" t="s">
        <v>704</v>
      </c>
      <c r="H60" s="6" t="s">
        <v>705</v>
      </c>
      <c r="I60" s="6" t="s">
        <v>706</v>
      </c>
      <c r="J60" s="6" t="s">
        <v>551</v>
      </c>
      <c r="K60" s="6" t="s">
        <v>464</v>
      </c>
      <c r="L60" s="6" t="s">
        <v>367</v>
      </c>
    </row>
    <row r="61" spans="1:12">
      <c r="A61" s="6">
        <v>60</v>
      </c>
      <c r="B61" s="6" t="s">
        <v>120</v>
      </c>
      <c r="C61" s="6" t="s">
        <v>458</v>
      </c>
      <c r="D61" s="6" t="s">
        <v>459</v>
      </c>
      <c r="E61" s="6" t="s">
        <v>458</v>
      </c>
      <c r="F61" s="6" t="s">
        <v>459</v>
      </c>
      <c r="G61" s="6" t="s">
        <v>707</v>
      </c>
      <c r="H61" s="6" t="s">
        <v>708</v>
      </c>
      <c r="I61" s="6" t="s">
        <v>709</v>
      </c>
      <c r="J61" s="6" t="s">
        <v>545</v>
      </c>
      <c r="K61" s="6" t="s">
        <v>464</v>
      </c>
      <c r="L61" s="6" t="s">
        <v>367</v>
      </c>
    </row>
    <row r="62" spans="1:12">
      <c r="A62" s="6">
        <v>61</v>
      </c>
      <c r="B62" s="6" t="s">
        <v>120</v>
      </c>
      <c r="C62" s="6" t="s">
        <v>458</v>
      </c>
      <c r="D62" s="6" t="s">
        <v>459</v>
      </c>
      <c r="E62" s="6" t="s">
        <v>458</v>
      </c>
      <c r="F62" s="6" t="s">
        <v>459</v>
      </c>
      <c r="G62" s="6" t="s">
        <v>710</v>
      </c>
      <c r="H62" s="6" t="s">
        <v>711</v>
      </c>
      <c r="I62" s="6" t="s">
        <v>712</v>
      </c>
      <c r="J62" s="6" t="s">
        <v>713</v>
      </c>
      <c r="K62" s="6" t="s">
        <v>489</v>
      </c>
      <c r="L62" s="6" t="s">
        <v>367</v>
      </c>
    </row>
    <row r="63" spans="1:12">
      <c r="A63" s="6">
        <v>62</v>
      </c>
      <c r="B63" s="6" t="s">
        <v>120</v>
      </c>
      <c r="C63" s="6" t="s">
        <v>458</v>
      </c>
      <c r="D63" s="6" t="s">
        <v>459</v>
      </c>
      <c r="E63" s="6" t="s">
        <v>458</v>
      </c>
      <c r="F63" s="6" t="s">
        <v>459</v>
      </c>
      <c r="G63" s="6" t="s">
        <v>714</v>
      </c>
      <c r="H63" s="6" t="s">
        <v>715</v>
      </c>
      <c r="I63" s="6" t="s">
        <v>709</v>
      </c>
      <c r="J63" s="6" t="s">
        <v>713</v>
      </c>
      <c r="K63" s="6" t="s">
        <v>475</v>
      </c>
      <c r="L63" s="6" t="s">
        <v>367</v>
      </c>
    </row>
    <row r="64" spans="1:12">
      <c r="A64" s="6">
        <v>63</v>
      </c>
      <c r="B64" s="6" t="s">
        <v>120</v>
      </c>
      <c r="C64" s="6" t="s">
        <v>716</v>
      </c>
      <c r="D64" s="6" t="s">
        <v>717</v>
      </c>
      <c r="E64" s="6" t="s">
        <v>716</v>
      </c>
      <c r="F64" s="6" t="s">
        <v>717</v>
      </c>
      <c r="G64" s="6" t="s">
        <v>718</v>
      </c>
      <c r="H64" s="6" t="s">
        <v>719</v>
      </c>
      <c r="I64" s="6" t="s">
        <v>720</v>
      </c>
      <c r="J64" s="6" t="s">
        <v>721</v>
      </c>
      <c r="K64" s="6" t="s">
        <v>464</v>
      </c>
      <c r="L64" s="6" t="s">
        <v>367</v>
      </c>
    </row>
    <row r="65" spans="1:12">
      <c r="A65" s="6">
        <v>64</v>
      </c>
      <c r="B65" s="6" t="s">
        <v>120</v>
      </c>
      <c r="C65" s="6" t="s">
        <v>522</v>
      </c>
      <c r="D65" s="6" t="s">
        <v>523</v>
      </c>
      <c r="E65" s="6" t="s">
        <v>522</v>
      </c>
      <c r="F65" s="6" t="s">
        <v>523</v>
      </c>
      <c r="G65" s="6" t="s">
        <v>722</v>
      </c>
      <c r="H65" s="6" t="s">
        <v>723</v>
      </c>
      <c r="I65" s="6" t="s">
        <v>724</v>
      </c>
      <c r="J65" s="6" t="s">
        <v>527</v>
      </c>
      <c r="K65" s="6" t="s">
        <v>464</v>
      </c>
      <c r="L65" s="6" t="s">
        <v>367</v>
      </c>
    </row>
    <row r="66" spans="1:12">
      <c r="A66" s="6">
        <v>65</v>
      </c>
      <c r="B66" s="6" t="s">
        <v>120</v>
      </c>
      <c r="C66" s="6" t="s">
        <v>458</v>
      </c>
      <c r="D66" s="6" t="s">
        <v>459</v>
      </c>
      <c r="E66" s="6" t="s">
        <v>458</v>
      </c>
      <c r="F66" s="6" t="s">
        <v>459</v>
      </c>
      <c r="G66" s="6" t="s">
        <v>725</v>
      </c>
      <c r="H66" s="6" t="s">
        <v>726</v>
      </c>
      <c r="I66" s="6" t="s">
        <v>727</v>
      </c>
      <c r="J66" s="6" t="s">
        <v>503</v>
      </c>
      <c r="K66" s="6" t="s">
        <v>464</v>
      </c>
      <c r="L66" s="6" t="s">
        <v>367</v>
      </c>
    </row>
    <row r="67" spans="1:12">
      <c r="A67" s="6">
        <v>66</v>
      </c>
      <c r="B67" s="6" t="s">
        <v>120</v>
      </c>
      <c r="C67" s="6" t="s">
        <v>458</v>
      </c>
      <c r="D67" s="6" t="s">
        <v>459</v>
      </c>
      <c r="E67" s="6" t="s">
        <v>458</v>
      </c>
      <c r="F67" s="6" t="s">
        <v>459</v>
      </c>
      <c r="G67" s="6" t="s">
        <v>728</v>
      </c>
      <c r="H67" s="6" t="s">
        <v>729</v>
      </c>
      <c r="I67" s="6" t="s">
        <v>730</v>
      </c>
      <c r="J67" s="6" t="s">
        <v>463</v>
      </c>
      <c r="K67" s="6" t="s">
        <v>464</v>
      </c>
      <c r="L67" s="6" t="s">
        <v>367</v>
      </c>
    </row>
    <row r="68" spans="1:12">
      <c r="A68" s="6">
        <v>67</v>
      </c>
      <c r="B68" s="6" t="s">
        <v>120</v>
      </c>
      <c r="C68" s="6" t="s">
        <v>458</v>
      </c>
      <c r="D68" s="6" t="s">
        <v>459</v>
      </c>
      <c r="E68" s="6" t="s">
        <v>458</v>
      </c>
      <c r="F68" s="6" t="s">
        <v>459</v>
      </c>
      <c r="G68" s="6" t="s">
        <v>731</v>
      </c>
      <c r="H68" s="6" t="s">
        <v>732</v>
      </c>
      <c r="I68" s="6" t="s">
        <v>733</v>
      </c>
      <c r="J68" s="6" t="s">
        <v>463</v>
      </c>
      <c r="K68" s="6" t="s">
        <v>464</v>
      </c>
      <c r="L68" s="6" t="s">
        <v>367</v>
      </c>
    </row>
    <row r="69" spans="1:12">
      <c r="A69" s="6">
        <v>68</v>
      </c>
      <c r="B69" s="6" t="s">
        <v>120</v>
      </c>
      <c r="C69" s="6" t="s">
        <v>613</v>
      </c>
      <c r="D69" s="6" t="s">
        <v>614</v>
      </c>
      <c r="E69" s="6" t="s">
        <v>613</v>
      </c>
      <c r="F69" s="6" t="s">
        <v>614</v>
      </c>
      <c r="G69" s="6" t="s">
        <v>734</v>
      </c>
      <c r="H69" s="6" t="s">
        <v>735</v>
      </c>
      <c r="I69" s="6" t="s">
        <v>736</v>
      </c>
      <c r="J69" s="6" t="s">
        <v>618</v>
      </c>
      <c r="K69" s="6" t="s">
        <v>464</v>
      </c>
      <c r="L69" s="6" t="s">
        <v>367</v>
      </c>
    </row>
    <row r="70" spans="1:12">
      <c r="A70" s="6">
        <v>69</v>
      </c>
      <c r="B70" s="6" t="s">
        <v>120</v>
      </c>
      <c r="C70" s="6" t="s">
        <v>546</v>
      </c>
      <c r="D70" s="6" t="s">
        <v>547</v>
      </c>
      <c r="E70" s="6" t="s">
        <v>546</v>
      </c>
      <c r="F70" s="6" t="s">
        <v>547</v>
      </c>
      <c r="G70" s="6" t="s">
        <v>737</v>
      </c>
      <c r="H70" s="6" t="s">
        <v>738</v>
      </c>
      <c r="I70" s="6" t="s">
        <v>739</v>
      </c>
      <c r="J70" s="6" t="s">
        <v>551</v>
      </c>
      <c r="K70" s="6" t="s">
        <v>464</v>
      </c>
      <c r="L70" s="6" t="s">
        <v>367</v>
      </c>
    </row>
    <row r="71" spans="1:12">
      <c r="A71" s="6">
        <v>70</v>
      </c>
      <c r="B71" s="6" t="s">
        <v>120</v>
      </c>
      <c r="C71" s="6" t="s">
        <v>458</v>
      </c>
      <c r="D71" s="6" t="s">
        <v>459</v>
      </c>
      <c r="E71" s="6" t="s">
        <v>458</v>
      </c>
      <c r="F71" s="6" t="s">
        <v>459</v>
      </c>
      <c r="G71" s="6" t="s">
        <v>740</v>
      </c>
      <c r="H71" s="6" t="s">
        <v>741</v>
      </c>
      <c r="I71" s="6" t="s">
        <v>742</v>
      </c>
      <c r="J71" s="6" t="s">
        <v>743</v>
      </c>
      <c r="K71" s="6" t="s">
        <v>464</v>
      </c>
      <c r="L71" s="6" t="s">
        <v>367</v>
      </c>
    </row>
    <row r="72" spans="1:12">
      <c r="A72" s="6">
        <v>71</v>
      </c>
      <c r="B72" s="6" t="s">
        <v>120</v>
      </c>
      <c r="C72" s="6" t="s">
        <v>567</v>
      </c>
      <c r="D72" s="6" t="s">
        <v>568</v>
      </c>
      <c r="E72" s="6" t="s">
        <v>567</v>
      </c>
      <c r="F72" s="6" t="s">
        <v>568</v>
      </c>
      <c r="G72" s="6" t="s">
        <v>744</v>
      </c>
      <c r="H72" s="6" t="s">
        <v>745</v>
      </c>
      <c r="I72" s="6" t="s">
        <v>746</v>
      </c>
      <c r="J72" s="6" t="s">
        <v>622</v>
      </c>
      <c r="K72" s="6" t="s">
        <v>464</v>
      </c>
      <c r="L72" s="6" t="s">
        <v>367</v>
      </c>
    </row>
    <row r="73" spans="1:12">
      <c r="A73" s="6">
        <v>72</v>
      </c>
      <c r="B73" s="6" t="s">
        <v>120</v>
      </c>
      <c r="C73" s="6" t="s">
        <v>450</v>
      </c>
      <c r="D73" s="6" t="s">
        <v>451</v>
      </c>
      <c r="E73" s="6" t="s">
        <v>450</v>
      </c>
      <c r="F73" s="6" t="s">
        <v>451</v>
      </c>
      <c r="G73" s="6" t="s">
        <v>747</v>
      </c>
      <c r="H73" s="6" t="s">
        <v>748</v>
      </c>
      <c r="I73" s="6" t="s">
        <v>749</v>
      </c>
      <c r="J73" s="6" t="s">
        <v>485</v>
      </c>
      <c r="K73" s="6" t="s">
        <v>464</v>
      </c>
      <c r="L73" s="6" t="s">
        <v>367</v>
      </c>
    </row>
    <row r="74" spans="1:12">
      <c r="A74" s="6">
        <v>73</v>
      </c>
      <c r="B74" s="6" t="s">
        <v>120</v>
      </c>
      <c r="C74" s="6" t="s">
        <v>458</v>
      </c>
      <c r="D74" s="6" t="s">
        <v>459</v>
      </c>
      <c r="E74" s="6" t="s">
        <v>458</v>
      </c>
      <c r="F74" s="6" t="s">
        <v>459</v>
      </c>
      <c r="G74" s="6" t="s">
        <v>750</v>
      </c>
      <c r="H74" s="6" t="s">
        <v>751</v>
      </c>
      <c r="I74" s="6" t="s">
        <v>752</v>
      </c>
      <c r="J74" s="6" t="s">
        <v>743</v>
      </c>
      <c r="K74" s="6" t="s">
        <v>464</v>
      </c>
      <c r="L74" s="6" t="s">
        <v>367</v>
      </c>
    </row>
    <row r="75" spans="1:12">
      <c r="A75" s="6">
        <v>74</v>
      </c>
      <c r="B75" s="6" t="s">
        <v>120</v>
      </c>
      <c r="C75" s="6" t="s">
        <v>458</v>
      </c>
      <c r="D75" s="6" t="s">
        <v>459</v>
      </c>
      <c r="E75" s="6" t="s">
        <v>458</v>
      </c>
      <c r="F75" s="6" t="s">
        <v>459</v>
      </c>
      <c r="G75" s="6" t="s">
        <v>753</v>
      </c>
      <c r="H75" s="6" t="s">
        <v>754</v>
      </c>
      <c r="I75" s="6" t="s">
        <v>755</v>
      </c>
      <c r="J75" s="6" t="s">
        <v>743</v>
      </c>
      <c r="K75" s="6" t="s">
        <v>464</v>
      </c>
      <c r="L75" s="6" t="s">
        <v>367</v>
      </c>
    </row>
    <row r="76" spans="1:12">
      <c r="A76" s="6">
        <v>75</v>
      </c>
      <c r="B76" s="6" t="s">
        <v>120</v>
      </c>
      <c r="C76" s="6" t="s">
        <v>458</v>
      </c>
      <c r="D76" s="6" t="s">
        <v>459</v>
      </c>
      <c r="E76" s="6" t="s">
        <v>458</v>
      </c>
      <c r="F76" s="6" t="s">
        <v>459</v>
      </c>
      <c r="G76" s="6" t="s">
        <v>756</v>
      </c>
      <c r="H76" s="6" t="s">
        <v>757</v>
      </c>
      <c r="I76" s="6" t="s">
        <v>758</v>
      </c>
      <c r="J76" s="6" t="s">
        <v>657</v>
      </c>
      <c r="K76" s="6" t="s">
        <v>464</v>
      </c>
      <c r="L76" s="6" t="s">
        <v>367</v>
      </c>
    </row>
    <row r="77" spans="1:12">
      <c r="A77" s="6">
        <v>76</v>
      </c>
      <c r="B77" s="6" t="s">
        <v>120</v>
      </c>
      <c r="C77" s="6" t="s">
        <v>458</v>
      </c>
      <c r="D77" s="6" t="s">
        <v>459</v>
      </c>
      <c r="E77" s="6" t="s">
        <v>458</v>
      </c>
      <c r="F77" s="6" t="s">
        <v>459</v>
      </c>
      <c r="G77" s="6" t="s">
        <v>759</v>
      </c>
      <c r="H77" s="6" t="s">
        <v>760</v>
      </c>
      <c r="I77" s="6" t="s">
        <v>761</v>
      </c>
      <c r="J77" s="6" t="s">
        <v>455</v>
      </c>
      <c r="K77" s="6" t="s">
        <v>464</v>
      </c>
      <c r="L77" s="6" t="s">
        <v>367</v>
      </c>
    </row>
    <row r="78" spans="1:12">
      <c r="A78" s="6">
        <v>77</v>
      </c>
      <c r="B78" s="6" t="s">
        <v>120</v>
      </c>
      <c r="C78" s="6" t="s">
        <v>458</v>
      </c>
      <c r="D78" s="6" t="s">
        <v>459</v>
      </c>
      <c r="E78" s="6" t="s">
        <v>458</v>
      </c>
      <c r="F78" s="6" t="s">
        <v>459</v>
      </c>
      <c r="G78" s="6" t="s">
        <v>762</v>
      </c>
      <c r="H78" s="6" t="s">
        <v>763</v>
      </c>
      <c r="I78" s="6" t="s">
        <v>764</v>
      </c>
      <c r="J78" s="6" t="s">
        <v>713</v>
      </c>
      <c r="K78" s="6" t="s">
        <v>456</v>
      </c>
      <c r="L78" s="6" t="s">
        <v>367</v>
      </c>
    </row>
    <row r="79" spans="1:12">
      <c r="A79" s="6">
        <v>78</v>
      </c>
      <c r="B79" s="6" t="s">
        <v>120</v>
      </c>
      <c r="C79" s="6" t="s">
        <v>458</v>
      </c>
      <c r="D79" s="6" t="s">
        <v>459</v>
      </c>
      <c r="E79" s="6" t="s">
        <v>458</v>
      </c>
      <c r="F79" s="6" t="s">
        <v>459</v>
      </c>
      <c r="G79" s="6" t="s">
        <v>765</v>
      </c>
      <c r="H79" s="6" t="s">
        <v>766</v>
      </c>
      <c r="I79" s="6" t="s">
        <v>767</v>
      </c>
      <c r="J79" s="6" t="s">
        <v>527</v>
      </c>
      <c r="K79" s="6" t="s">
        <v>464</v>
      </c>
      <c r="L79" s="6" t="s">
        <v>367</v>
      </c>
    </row>
    <row r="80" spans="1:12">
      <c r="A80" s="6">
        <v>79</v>
      </c>
      <c r="B80" s="6" t="s">
        <v>120</v>
      </c>
      <c r="C80" s="6" t="s">
        <v>458</v>
      </c>
      <c r="D80" s="6" t="s">
        <v>459</v>
      </c>
      <c r="E80" s="6" t="s">
        <v>458</v>
      </c>
      <c r="F80" s="6" t="s">
        <v>459</v>
      </c>
      <c r="G80" s="6" t="s">
        <v>768</v>
      </c>
      <c r="H80" s="6" t="s">
        <v>769</v>
      </c>
      <c r="I80" s="6" t="s">
        <v>770</v>
      </c>
      <c r="J80" s="6" t="s">
        <v>503</v>
      </c>
      <c r="K80" s="6" t="s">
        <v>464</v>
      </c>
      <c r="L80" s="6" t="s">
        <v>367</v>
      </c>
    </row>
    <row r="81" spans="1:12">
      <c r="A81" s="6">
        <v>80</v>
      </c>
      <c r="B81" s="6" t="s">
        <v>120</v>
      </c>
      <c r="C81" s="6" t="s">
        <v>613</v>
      </c>
      <c r="D81" s="6" t="s">
        <v>614</v>
      </c>
      <c r="E81" s="6" t="s">
        <v>613</v>
      </c>
      <c r="F81" s="6" t="s">
        <v>614</v>
      </c>
      <c r="G81" s="6" t="s">
        <v>771</v>
      </c>
      <c r="H81" s="6" t="s">
        <v>772</v>
      </c>
      <c r="I81" s="6" t="s">
        <v>773</v>
      </c>
      <c r="J81" s="6" t="s">
        <v>618</v>
      </c>
      <c r="K81" s="6" t="s">
        <v>589</v>
      </c>
      <c r="L81" s="6" t="s">
        <v>367</v>
      </c>
    </row>
    <row r="82" spans="1:12">
      <c r="A82" s="6">
        <v>81</v>
      </c>
      <c r="B82" s="6" t="s">
        <v>120</v>
      </c>
      <c r="C82" s="6" t="s">
        <v>480</v>
      </c>
      <c r="D82" s="6" t="s">
        <v>481</v>
      </c>
      <c r="E82" s="6" t="s">
        <v>480</v>
      </c>
      <c r="F82" s="6" t="s">
        <v>481</v>
      </c>
      <c r="G82" s="6" t="s">
        <v>774</v>
      </c>
      <c r="H82" s="6" t="s">
        <v>775</v>
      </c>
      <c r="I82" s="6" t="s">
        <v>776</v>
      </c>
      <c r="J82" s="6" t="s">
        <v>485</v>
      </c>
      <c r="K82" s="6" t="s">
        <v>464</v>
      </c>
      <c r="L82" s="6" t="s">
        <v>367</v>
      </c>
    </row>
    <row r="83" spans="1:12">
      <c r="A83" s="6">
        <v>82</v>
      </c>
      <c r="B83" s="6" t="s">
        <v>120</v>
      </c>
      <c r="C83" s="6" t="s">
        <v>480</v>
      </c>
      <c r="D83" s="6" t="s">
        <v>481</v>
      </c>
      <c r="E83" s="6" t="s">
        <v>480</v>
      </c>
      <c r="F83" s="6" t="s">
        <v>481</v>
      </c>
      <c r="G83" s="6" t="s">
        <v>777</v>
      </c>
      <c r="H83" s="6" t="s">
        <v>778</v>
      </c>
      <c r="I83" s="6" t="s">
        <v>779</v>
      </c>
      <c r="J83" s="6" t="s">
        <v>780</v>
      </c>
      <c r="K83" s="6" t="s">
        <v>464</v>
      </c>
      <c r="L83" s="6" t="s">
        <v>367</v>
      </c>
    </row>
    <row r="84" spans="1:12">
      <c r="A84" s="6">
        <v>83</v>
      </c>
      <c r="B84" s="6" t="s">
        <v>120</v>
      </c>
      <c r="C84" s="6" t="s">
        <v>522</v>
      </c>
      <c r="D84" s="6" t="s">
        <v>523</v>
      </c>
      <c r="E84" s="6" t="s">
        <v>522</v>
      </c>
      <c r="F84" s="6" t="s">
        <v>523</v>
      </c>
      <c r="G84" s="6" t="s">
        <v>781</v>
      </c>
      <c r="H84" s="6" t="s">
        <v>782</v>
      </c>
      <c r="I84" s="6" t="s">
        <v>783</v>
      </c>
      <c r="J84" s="6" t="s">
        <v>527</v>
      </c>
      <c r="K84" s="6" t="s">
        <v>464</v>
      </c>
      <c r="L84" s="6" t="s">
        <v>367</v>
      </c>
    </row>
    <row r="85" spans="1:12">
      <c r="A85" s="6">
        <v>84</v>
      </c>
      <c r="B85" s="6" t="s">
        <v>120</v>
      </c>
      <c r="C85" s="6" t="s">
        <v>546</v>
      </c>
      <c r="D85" s="6" t="s">
        <v>547</v>
      </c>
      <c r="E85" s="6" t="s">
        <v>546</v>
      </c>
      <c r="F85" s="6" t="s">
        <v>547</v>
      </c>
      <c r="G85" s="6" t="s">
        <v>784</v>
      </c>
      <c r="H85" s="6" t="s">
        <v>785</v>
      </c>
      <c r="I85" s="6" t="s">
        <v>786</v>
      </c>
      <c r="J85" s="6" t="s">
        <v>551</v>
      </c>
      <c r="K85" s="6" t="s">
        <v>464</v>
      </c>
      <c r="L85" s="6" t="s">
        <v>367</v>
      </c>
    </row>
    <row r="86" spans="1:12">
      <c r="A86" s="6">
        <v>85</v>
      </c>
      <c r="B86" s="6" t="s">
        <v>120</v>
      </c>
      <c r="C86" s="6" t="s">
        <v>458</v>
      </c>
      <c r="D86" s="6" t="s">
        <v>459</v>
      </c>
      <c r="E86" s="6" t="s">
        <v>458</v>
      </c>
      <c r="F86" s="6" t="s">
        <v>459</v>
      </c>
      <c r="G86" s="6" t="s">
        <v>787</v>
      </c>
      <c r="H86" s="6" t="s">
        <v>788</v>
      </c>
      <c r="I86" s="6" t="s">
        <v>789</v>
      </c>
      <c r="J86" s="6" t="s">
        <v>463</v>
      </c>
      <c r="K86" s="6" t="s">
        <v>456</v>
      </c>
      <c r="L86" s="6" t="s">
        <v>367</v>
      </c>
    </row>
    <row r="87" spans="1:12">
      <c r="A87" s="6">
        <v>86</v>
      </c>
      <c r="B87" s="6" t="s">
        <v>120</v>
      </c>
      <c r="C87" s="6" t="s">
        <v>522</v>
      </c>
      <c r="D87" s="6" t="s">
        <v>523</v>
      </c>
      <c r="E87" s="6" t="s">
        <v>522</v>
      </c>
      <c r="F87" s="6" t="s">
        <v>523</v>
      </c>
      <c r="G87" s="6" t="s">
        <v>790</v>
      </c>
      <c r="H87" s="6" t="s">
        <v>791</v>
      </c>
      <c r="I87" s="6" t="s">
        <v>792</v>
      </c>
      <c r="J87" s="6" t="s">
        <v>527</v>
      </c>
      <c r="K87" s="6" t="s">
        <v>464</v>
      </c>
      <c r="L87" s="6" t="s">
        <v>367</v>
      </c>
    </row>
    <row r="88" spans="1:12">
      <c r="A88" s="6">
        <v>87</v>
      </c>
      <c r="B88" s="6" t="s">
        <v>120</v>
      </c>
      <c r="C88" s="6" t="s">
        <v>458</v>
      </c>
      <c r="D88" s="6" t="s">
        <v>459</v>
      </c>
      <c r="E88" s="6" t="s">
        <v>458</v>
      </c>
      <c r="F88" s="6" t="s">
        <v>459</v>
      </c>
      <c r="G88" s="6" t="s">
        <v>793</v>
      </c>
      <c r="H88" s="6" t="s">
        <v>794</v>
      </c>
      <c r="I88" s="6" t="s">
        <v>795</v>
      </c>
      <c r="J88" s="6" t="s">
        <v>743</v>
      </c>
      <c r="K88" s="6" t="s">
        <v>464</v>
      </c>
      <c r="L88" s="6" t="s">
        <v>367</v>
      </c>
    </row>
    <row r="89" spans="1:12">
      <c r="A89" s="6">
        <v>88</v>
      </c>
      <c r="B89" s="6" t="s">
        <v>120</v>
      </c>
      <c r="C89" s="6" t="s">
        <v>716</v>
      </c>
      <c r="D89" s="6" t="s">
        <v>717</v>
      </c>
      <c r="E89" s="6" t="s">
        <v>716</v>
      </c>
      <c r="F89" s="6" t="s">
        <v>717</v>
      </c>
      <c r="G89" s="6" t="s">
        <v>796</v>
      </c>
      <c r="H89" s="6" t="s">
        <v>797</v>
      </c>
      <c r="I89" s="6" t="s">
        <v>798</v>
      </c>
      <c r="J89" s="6" t="s">
        <v>618</v>
      </c>
      <c r="K89" s="6" t="s">
        <v>464</v>
      </c>
      <c r="L89" s="6" t="s">
        <v>367</v>
      </c>
    </row>
    <row r="90" spans="1:12">
      <c r="A90" s="6">
        <v>89</v>
      </c>
      <c r="B90" s="6" t="s">
        <v>120</v>
      </c>
      <c r="C90" s="6" t="s">
        <v>546</v>
      </c>
      <c r="D90" s="6" t="s">
        <v>547</v>
      </c>
      <c r="E90" s="6" t="s">
        <v>546</v>
      </c>
      <c r="F90" s="6" t="s">
        <v>547</v>
      </c>
      <c r="G90" s="6" t="s">
        <v>799</v>
      </c>
      <c r="H90" s="6" t="s">
        <v>800</v>
      </c>
      <c r="I90" s="6" t="s">
        <v>801</v>
      </c>
      <c r="J90" s="6" t="s">
        <v>551</v>
      </c>
      <c r="K90" s="6" t="s">
        <v>464</v>
      </c>
      <c r="L90" s="6" t="s">
        <v>367</v>
      </c>
    </row>
    <row r="91" spans="1:12">
      <c r="A91" s="6">
        <v>90</v>
      </c>
      <c r="B91" s="6" t="s">
        <v>120</v>
      </c>
      <c r="C91" s="6" t="s">
        <v>802</v>
      </c>
      <c r="D91" s="6" t="s">
        <v>803</v>
      </c>
      <c r="E91" s="6" t="s">
        <v>802</v>
      </c>
      <c r="F91" s="6" t="s">
        <v>803</v>
      </c>
      <c r="G91" s="6" t="s">
        <v>804</v>
      </c>
      <c r="H91" s="6" t="s">
        <v>805</v>
      </c>
      <c r="I91" s="6" t="s">
        <v>806</v>
      </c>
      <c r="J91" s="6" t="s">
        <v>605</v>
      </c>
      <c r="K91" s="6" t="s">
        <v>464</v>
      </c>
      <c r="L91" s="6" t="s">
        <v>367</v>
      </c>
    </row>
    <row r="92" spans="1:12">
      <c r="A92" s="6">
        <v>91</v>
      </c>
      <c r="B92" s="6" t="s">
        <v>120</v>
      </c>
      <c r="C92" s="6" t="s">
        <v>458</v>
      </c>
      <c r="D92" s="6" t="s">
        <v>459</v>
      </c>
      <c r="E92" s="6" t="s">
        <v>458</v>
      </c>
      <c r="F92" s="6" t="s">
        <v>459</v>
      </c>
      <c r="G92" s="6" t="s">
        <v>807</v>
      </c>
      <c r="H92" s="6" t="s">
        <v>808</v>
      </c>
      <c r="I92" s="6" t="s">
        <v>809</v>
      </c>
      <c r="J92" s="6" t="s">
        <v>810</v>
      </c>
      <c r="K92" s="6" t="s">
        <v>457</v>
      </c>
      <c r="L92" s="6" t="s">
        <v>367</v>
      </c>
    </row>
    <row r="93" spans="1:12">
      <c r="A93" s="6">
        <v>92</v>
      </c>
      <c r="B93" s="6" t="s">
        <v>120</v>
      </c>
      <c r="C93" s="6" t="s">
        <v>458</v>
      </c>
      <c r="D93" s="6" t="s">
        <v>459</v>
      </c>
      <c r="E93" s="6" t="s">
        <v>458</v>
      </c>
      <c r="F93" s="6" t="s">
        <v>459</v>
      </c>
      <c r="G93" s="6" t="s">
        <v>807</v>
      </c>
      <c r="H93" s="6" t="s">
        <v>808</v>
      </c>
      <c r="I93" s="6" t="s">
        <v>809</v>
      </c>
      <c r="J93" s="6" t="s">
        <v>810</v>
      </c>
      <c r="K93" s="6" t="s">
        <v>456</v>
      </c>
      <c r="L93" s="6" t="s">
        <v>367</v>
      </c>
    </row>
    <row r="94" spans="1:12">
      <c r="A94" s="6">
        <v>93</v>
      </c>
      <c r="B94" s="6" t="s">
        <v>120</v>
      </c>
      <c r="C94" s="6" t="s">
        <v>450</v>
      </c>
      <c r="D94" s="6" t="s">
        <v>451</v>
      </c>
      <c r="E94" s="6" t="s">
        <v>450</v>
      </c>
      <c r="F94" s="6" t="s">
        <v>451</v>
      </c>
      <c r="G94" s="6" t="s">
        <v>811</v>
      </c>
      <c r="H94" s="6" t="s">
        <v>812</v>
      </c>
      <c r="I94" s="6" t="s">
        <v>584</v>
      </c>
      <c r="J94" s="6" t="s">
        <v>813</v>
      </c>
      <c r="K94" s="6" t="s">
        <v>464</v>
      </c>
      <c r="L94" s="6" t="s">
        <v>367</v>
      </c>
    </row>
    <row r="95" spans="1:12">
      <c r="A95" s="6">
        <v>94</v>
      </c>
      <c r="B95" s="6" t="s">
        <v>120</v>
      </c>
      <c r="C95" s="6" t="s">
        <v>458</v>
      </c>
      <c r="D95" s="6" t="s">
        <v>459</v>
      </c>
      <c r="E95" s="6" t="s">
        <v>458</v>
      </c>
      <c r="F95" s="6" t="s">
        <v>459</v>
      </c>
      <c r="G95" s="6" t="s">
        <v>814</v>
      </c>
      <c r="H95" s="6" t="s">
        <v>815</v>
      </c>
      <c r="I95" s="6" t="s">
        <v>816</v>
      </c>
      <c r="J95" s="6" t="s">
        <v>503</v>
      </c>
      <c r="K95" s="6" t="s">
        <v>464</v>
      </c>
      <c r="L95" s="6" t="s">
        <v>367</v>
      </c>
    </row>
    <row r="96" spans="1:12">
      <c r="A96" s="6">
        <v>95</v>
      </c>
      <c r="B96" s="6" t="s">
        <v>120</v>
      </c>
      <c r="C96" s="6" t="s">
        <v>469</v>
      </c>
      <c r="D96" s="6" t="s">
        <v>470</v>
      </c>
      <c r="E96" s="6" t="s">
        <v>469</v>
      </c>
      <c r="F96" s="6" t="s">
        <v>470</v>
      </c>
      <c r="G96" s="6" t="s">
        <v>817</v>
      </c>
      <c r="H96" s="6" t="s">
        <v>818</v>
      </c>
      <c r="I96" s="6" t="s">
        <v>819</v>
      </c>
      <c r="J96" s="6" t="s">
        <v>820</v>
      </c>
      <c r="K96" s="6" t="s">
        <v>464</v>
      </c>
      <c r="L96" s="6" t="s">
        <v>367</v>
      </c>
    </row>
    <row r="97" spans="1:12">
      <c r="A97" s="6">
        <v>96</v>
      </c>
      <c r="B97" s="6" t="s">
        <v>120</v>
      </c>
      <c r="C97" s="6" t="s">
        <v>458</v>
      </c>
      <c r="D97" s="6" t="s">
        <v>459</v>
      </c>
      <c r="E97" s="6" t="s">
        <v>458</v>
      </c>
      <c r="F97" s="6" t="s">
        <v>459</v>
      </c>
      <c r="G97" s="6" t="s">
        <v>821</v>
      </c>
      <c r="H97" s="6" t="s">
        <v>822</v>
      </c>
      <c r="I97" s="6" t="s">
        <v>823</v>
      </c>
      <c r="J97" s="6" t="s">
        <v>503</v>
      </c>
      <c r="K97" s="6" t="s">
        <v>464</v>
      </c>
      <c r="L97" s="6" t="s">
        <v>367</v>
      </c>
    </row>
    <row r="98" spans="1:12">
      <c r="A98" s="6">
        <v>97</v>
      </c>
      <c r="B98" s="6" t="s">
        <v>120</v>
      </c>
      <c r="C98" s="6" t="s">
        <v>458</v>
      </c>
      <c r="D98" s="6" t="s">
        <v>459</v>
      </c>
      <c r="E98" s="6" t="s">
        <v>458</v>
      </c>
      <c r="F98" s="6" t="s">
        <v>459</v>
      </c>
      <c r="G98" s="6" t="s">
        <v>824</v>
      </c>
      <c r="H98" s="6" t="s">
        <v>825</v>
      </c>
      <c r="I98" s="6" t="s">
        <v>826</v>
      </c>
      <c r="J98" s="6" t="s">
        <v>503</v>
      </c>
      <c r="K98" s="6" t="s">
        <v>464</v>
      </c>
      <c r="L98" s="6" t="s">
        <v>367</v>
      </c>
    </row>
    <row r="99" spans="1:12">
      <c r="A99" s="6">
        <v>98</v>
      </c>
      <c r="B99" s="6" t="s">
        <v>120</v>
      </c>
      <c r="C99" s="6" t="s">
        <v>469</v>
      </c>
      <c r="D99" s="6" t="s">
        <v>470</v>
      </c>
      <c r="E99" s="6" t="s">
        <v>469</v>
      </c>
      <c r="F99" s="6" t="s">
        <v>470</v>
      </c>
      <c r="G99" s="6" t="s">
        <v>827</v>
      </c>
      <c r="H99" s="6" t="s">
        <v>828</v>
      </c>
      <c r="I99" s="6" t="s">
        <v>829</v>
      </c>
      <c r="J99" s="6" t="s">
        <v>455</v>
      </c>
      <c r="K99" s="6" t="s">
        <v>456</v>
      </c>
      <c r="L99" s="6" t="s">
        <v>367</v>
      </c>
    </row>
    <row r="100" spans="1:12">
      <c r="A100" s="6">
        <v>99</v>
      </c>
      <c r="B100" s="6" t="s">
        <v>120</v>
      </c>
      <c r="C100" s="6" t="s">
        <v>469</v>
      </c>
      <c r="D100" s="6" t="s">
        <v>470</v>
      </c>
      <c r="E100" s="6" t="s">
        <v>469</v>
      </c>
      <c r="F100" s="6" t="s">
        <v>470</v>
      </c>
      <c r="G100" s="6" t="s">
        <v>827</v>
      </c>
      <c r="H100" s="6" t="s">
        <v>828</v>
      </c>
      <c r="I100" s="6" t="s">
        <v>829</v>
      </c>
      <c r="J100" s="6" t="s">
        <v>455</v>
      </c>
      <c r="K100" s="6" t="s">
        <v>457</v>
      </c>
      <c r="L100" s="6" t="s">
        <v>367</v>
      </c>
    </row>
    <row r="101" spans="1:12">
      <c r="A101" s="6">
        <v>100</v>
      </c>
      <c r="B101" s="6" t="s">
        <v>120</v>
      </c>
      <c r="C101" s="6" t="s">
        <v>458</v>
      </c>
      <c r="D101" s="6" t="s">
        <v>459</v>
      </c>
      <c r="E101" s="6" t="s">
        <v>458</v>
      </c>
      <c r="F101" s="6" t="s">
        <v>459</v>
      </c>
      <c r="G101" s="6" t="s">
        <v>830</v>
      </c>
      <c r="H101" s="6" t="s">
        <v>831</v>
      </c>
      <c r="I101" s="6" t="s">
        <v>832</v>
      </c>
      <c r="J101" s="6" t="s">
        <v>527</v>
      </c>
      <c r="K101" s="6" t="s">
        <v>464</v>
      </c>
      <c r="L101" s="6" t="s">
        <v>367</v>
      </c>
    </row>
    <row r="102" spans="1:12">
      <c r="A102" s="6">
        <v>101</v>
      </c>
      <c r="B102" s="6" t="s">
        <v>120</v>
      </c>
      <c r="C102" s="6" t="s">
        <v>833</v>
      </c>
      <c r="D102" s="6" t="s">
        <v>834</v>
      </c>
      <c r="E102" s="6" t="s">
        <v>833</v>
      </c>
      <c r="F102" s="6" t="s">
        <v>834</v>
      </c>
      <c r="G102" s="6" t="s">
        <v>835</v>
      </c>
      <c r="H102" s="6" t="s">
        <v>836</v>
      </c>
      <c r="I102" s="6" t="s">
        <v>837</v>
      </c>
      <c r="J102" s="6" t="s">
        <v>618</v>
      </c>
      <c r="K102" s="6" t="s">
        <v>457</v>
      </c>
      <c r="L102" s="6" t="s">
        <v>367</v>
      </c>
    </row>
    <row r="103" spans="1:12">
      <c r="A103" s="6">
        <v>102</v>
      </c>
      <c r="B103" s="6" t="s">
        <v>120</v>
      </c>
      <c r="C103" s="6" t="s">
        <v>833</v>
      </c>
      <c r="D103" s="6" t="s">
        <v>834</v>
      </c>
      <c r="E103" s="6" t="s">
        <v>833</v>
      </c>
      <c r="F103" s="6" t="s">
        <v>834</v>
      </c>
      <c r="G103" s="6" t="s">
        <v>835</v>
      </c>
      <c r="H103" s="6" t="s">
        <v>836</v>
      </c>
      <c r="I103" s="6" t="s">
        <v>837</v>
      </c>
      <c r="J103" s="6" t="s">
        <v>618</v>
      </c>
      <c r="K103" s="6" t="s">
        <v>464</v>
      </c>
      <c r="L103" s="6" t="s">
        <v>367</v>
      </c>
    </row>
    <row r="104" spans="1:12">
      <c r="A104" s="6">
        <v>103</v>
      </c>
      <c r="B104" s="6" t="s">
        <v>120</v>
      </c>
      <c r="C104" s="6" t="s">
        <v>458</v>
      </c>
      <c r="D104" s="6" t="s">
        <v>459</v>
      </c>
      <c r="E104" s="6" t="s">
        <v>458</v>
      </c>
      <c r="F104" s="6" t="s">
        <v>459</v>
      </c>
      <c r="G104" s="6" t="s">
        <v>838</v>
      </c>
      <c r="H104" s="6" t="s">
        <v>839</v>
      </c>
      <c r="I104" s="6" t="s">
        <v>840</v>
      </c>
      <c r="J104" s="6" t="s">
        <v>527</v>
      </c>
      <c r="K104" s="6" t="s">
        <v>475</v>
      </c>
      <c r="L104" s="6" t="s">
        <v>367</v>
      </c>
    </row>
    <row r="105" spans="1:12">
      <c r="A105" s="6">
        <v>104</v>
      </c>
      <c r="B105" s="6" t="s">
        <v>120</v>
      </c>
      <c r="C105" s="6" t="s">
        <v>458</v>
      </c>
      <c r="D105" s="6" t="s">
        <v>459</v>
      </c>
      <c r="E105" s="6" t="s">
        <v>458</v>
      </c>
      <c r="F105" s="6" t="s">
        <v>459</v>
      </c>
      <c r="G105" s="6" t="s">
        <v>841</v>
      </c>
      <c r="H105" s="6" t="s">
        <v>842</v>
      </c>
      <c r="I105" s="6" t="s">
        <v>843</v>
      </c>
      <c r="J105" s="6" t="s">
        <v>545</v>
      </c>
      <c r="K105" s="6" t="s">
        <v>579</v>
      </c>
      <c r="L105" s="6" t="s">
        <v>367</v>
      </c>
    </row>
    <row r="106" spans="1:12">
      <c r="A106" s="6">
        <v>105</v>
      </c>
      <c r="B106" s="6" t="s">
        <v>120</v>
      </c>
      <c r="C106" s="6" t="s">
        <v>458</v>
      </c>
      <c r="D106" s="6" t="s">
        <v>459</v>
      </c>
      <c r="E106" s="6" t="s">
        <v>458</v>
      </c>
      <c r="F106" s="6" t="s">
        <v>459</v>
      </c>
      <c r="G106" s="6" t="s">
        <v>844</v>
      </c>
      <c r="H106" s="6" t="s">
        <v>845</v>
      </c>
      <c r="I106" s="6" t="s">
        <v>846</v>
      </c>
      <c r="J106" s="6" t="s">
        <v>545</v>
      </c>
      <c r="K106" s="6" t="s">
        <v>464</v>
      </c>
      <c r="L106" s="6" t="s">
        <v>367</v>
      </c>
    </row>
    <row r="107" spans="1:12">
      <c r="A107" s="6">
        <v>106</v>
      </c>
      <c r="B107" s="6" t="s">
        <v>120</v>
      </c>
      <c r="C107" s="6" t="s">
        <v>458</v>
      </c>
      <c r="D107" s="6" t="s">
        <v>459</v>
      </c>
      <c r="E107" s="6" t="s">
        <v>458</v>
      </c>
      <c r="F107" s="6" t="s">
        <v>459</v>
      </c>
      <c r="G107" s="6" t="s">
        <v>847</v>
      </c>
      <c r="H107" s="6" t="s">
        <v>848</v>
      </c>
      <c r="I107" s="6" t="s">
        <v>849</v>
      </c>
      <c r="J107" s="6" t="s">
        <v>545</v>
      </c>
      <c r="K107" s="6" t="s">
        <v>464</v>
      </c>
      <c r="L107" s="6" t="s">
        <v>367</v>
      </c>
    </row>
    <row r="108" spans="1:12">
      <c r="A108" s="6">
        <v>107</v>
      </c>
      <c r="B108" s="6" t="s">
        <v>120</v>
      </c>
      <c r="C108" s="6" t="s">
        <v>590</v>
      </c>
      <c r="D108" s="6" t="s">
        <v>591</v>
      </c>
      <c r="E108" s="6" t="s">
        <v>590</v>
      </c>
      <c r="F108" s="6" t="s">
        <v>591</v>
      </c>
      <c r="G108" s="6" t="s">
        <v>850</v>
      </c>
      <c r="H108" s="6" t="s">
        <v>851</v>
      </c>
      <c r="I108" s="6" t="s">
        <v>852</v>
      </c>
      <c r="J108" s="6" t="s">
        <v>605</v>
      </c>
      <c r="K108" s="6" t="s">
        <v>464</v>
      </c>
      <c r="L108" s="6" t="s">
        <v>367</v>
      </c>
    </row>
    <row r="109" spans="1:12">
      <c r="A109" s="6">
        <v>108</v>
      </c>
      <c r="B109" s="6" t="s">
        <v>120</v>
      </c>
      <c r="C109" s="6" t="s">
        <v>458</v>
      </c>
      <c r="D109" s="6" t="s">
        <v>459</v>
      </c>
      <c r="E109" s="6" t="s">
        <v>458</v>
      </c>
      <c r="F109" s="6" t="s">
        <v>459</v>
      </c>
      <c r="G109" s="6" t="s">
        <v>853</v>
      </c>
      <c r="H109" s="6" t="s">
        <v>854</v>
      </c>
      <c r="I109" s="6" t="s">
        <v>855</v>
      </c>
      <c r="J109" s="6" t="s">
        <v>474</v>
      </c>
      <c r="K109" s="6" t="s">
        <v>464</v>
      </c>
      <c r="L109" s="6" t="s">
        <v>367</v>
      </c>
    </row>
    <row r="110" spans="1:12">
      <c r="A110" s="6">
        <v>109</v>
      </c>
      <c r="B110" s="6" t="s">
        <v>120</v>
      </c>
      <c r="C110" s="6" t="s">
        <v>458</v>
      </c>
      <c r="D110" s="6" t="s">
        <v>459</v>
      </c>
      <c r="E110" s="6" t="s">
        <v>458</v>
      </c>
      <c r="F110" s="6" t="s">
        <v>459</v>
      </c>
      <c r="G110" s="6" t="s">
        <v>856</v>
      </c>
      <c r="H110" s="6" t="s">
        <v>857</v>
      </c>
      <c r="I110" s="6" t="s">
        <v>858</v>
      </c>
      <c r="J110" s="6" t="s">
        <v>545</v>
      </c>
      <c r="K110" s="6" t="s">
        <v>475</v>
      </c>
      <c r="L110" s="6" t="s">
        <v>367</v>
      </c>
    </row>
    <row r="111" spans="1:12">
      <c r="A111" s="6">
        <v>110</v>
      </c>
      <c r="B111" s="6" t="s">
        <v>120</v>
      </c>
      <c r="C111" s="6" t="s">
        <v>458</v>
      </c>
      <c r="D111" s="6" t="s">
        <v>459</v>
      </c>
      <c r="E111" s="6" t="s">
        <v>458</v>
      </c>
      <c r="F111" s="6" t="s">
        <v>459</v>
      </c>
      <c r="G111" s="6" t="s">
        <v>859</v>
      </c>
      <c r="H111" s="6" t="s">
        <v>860</v>
      </c>
      <c r="I111" s="6" t="s">
        <v>861</v>
      </c>
      <c r="J111" s="6" t="s">
        <v>503</v>
      </c>
      <c r="K111" s="6" t="s">
        <v>464</v>
      </c>
      <c r="L111" s="6" t="s">
        <v>367</v>
      </c>
    </row>
    <row r="112" spans="1:12">
      <c r="A112" s="6">
        <v>111</v>
      </c>
      <c r="B112" s="6" t="s">
        <v>120</v>
      </c>
      <c r="C112" s="6" t="s">
        <v>567</v>
      </c>
      <c r="D112" s="6" t="s">
        <v>568</v>
      </c>
      <c r="E112" s="6" t="s">
        <v>567</v>
      </c>
      <c r="F112" s="6" t="s">
        <v>568</v>
      </c>
      <c r="G112" s="6" t="s">
        <v>862</v>
      </c>
      <c r="H112" s="6" t="s">
        <v>863</v>
      </c>
      <c r="I112" s="6" t="s">
        <v>864</v>
      </c>
      <c r="J112" s="6" t="s">
        <v>474</v>
      </c>
      <c r="K112" s="6" t="s">
        <v>464</v>
      </c>
      <c r="L112" s="6" t="s">
        <v>367</v>
      </c>
    </row>
    <row r="113" spans="1:12">
      <c r="A113" s="6">
        <v>112</v>
      </c>
      <c r="B113" s="6" t="s">
        <v>120</v>
      </c>
      <c r="C113" s="6" t="s">
        <v>458</v>
      </c>
      <c r="D113" s="6" t="s">
        <v>459</v>
      </c>
      <c r="E113" s="6" t="s">
        <v>458</v>
      </c>
      <c r="F113" s="6" t="s">
        <v>459</v>
      </c>
      <c r="G113" s="6" t="s">
        <v>865</v>
      </c>
      <c r="H113" s="6" t="s">
        <v>866</v>
      </c>
      <c r="I113" s="6" t="s">
        <v>867</v>
      </c>
      <c r="J113" s="6" t="s">
        <v>463</v>
      </c>
      <c r="K113" s="6" t="s">
        <v>579</v>
      </c>
      <c r="L113" s="6" t="s">
        <v>367</v>
      </c>
    </row>
    <row r="114" spans="1:12">
      <c r="A114" s="6">
        <v>113</v>
      </c>
      <c r="B114" s="6" t="s">
        <v>120</v>
      </c>
      <c r="C114" s="6" t="s">
        <v>682</v>
      </c>
      <c r="D114" s="6" t="s">
        <v>683</v>
      </c>
      <c r="E114" s="6" t="s">
        <v>682</v>
      </c>
      <c r="F114" s="6" t="s">
        <v>683</v>
      </c>
      <c r="G114" s="6" t="s">
        <v>868</v>
      </c>
      <c r="H114" s="6" t="s">
        <v>869</v>
      </c>
      <c r="I114" s="6" t="s">
        <v>870</v>
      </c>
      <c r="J114" s="6" t="s">
        <v>687</v>
      </c>
      <c r="K114" s="6" t="s">
        <v>464</v>
      </c>
      <c r="L114" s="6" t="s">
        <v>367</v>
      </c>
    </row>
    <row r="115" spans="1:12">
      <c r="A115" s="6">
        <v>114</v>
      </c>
      <c r="B115" s="6" t="s">
        <v>120</v>
      </c>
      <c r="C115" s="6" t="s">
        <v>522</v>
      </c>
      <c r="D115" s="6" t="s">
        <v>523</v>
      </c>
      <c r="E115" s="6" t="s">
        <v>522</v>
      </c>
      <c r="F115" s="6" t="s">
        <v>523</v>
      </c>
      <c r="G115" s="6" t="s">
        <v>871</v>
      </c>
      <c r="H115" s="6" t="s">
        <v>872</v>
      </c>
      <c r="I115" s="6" t="s">
        <v>873</v>
      </c>
      <c r="J115" s="6" t="s">
        <v>657</v>
      </c>
      <c r="K115" s="6" t="s">
        <v>464</v>
      </c>
      <c r="L115" s="6" t="s">
        <v>367</v>
      </c>
    </row>
    <row r="116" spans="1:12">
      <c r="A116" s="6">
        <v>115</v>
      </c>
      <c r="B116" s="6" t="s">
        <v>120</v>
      </c>
      <c r="C116" s="6" t="s">
        <v>590</v>
      </c>
      <c r="D116" s="6" t="s">
        <v>591</v>
      </c>
      <c r="E116" s="6" t="s">
        <v>590</v>
      </c>
      <c r="F116" s="6" t="s">
        <v>591</v>
      </c>
      <c r="G116" s="6" t="s">
        <v>874</v>
      </c>
      <c r="H116" s="6" t="s">
        <v>875</v>
      </c>
      <c r="I116" s="6" t="s">
        <v>876</v>
      </c>
      <c r="J116" s="6" t="s">
        <v>609</v>
      </c>
      <c r="K116" s="6" t="s">
        <v>464</v>
      </c>
      <c r="L116" s="6" t="s">
        <v>367</v>
      </c>
    </row>
    <row r="117" spans="1:12">
      <c r="A117" s="6">
        <v>116</v>
      </c>
      <c r="B117" s="6" t="s">
        <v>120</v>
      </c>
      <c r="C117" s="6" t="s">
        <v>580</v>
      </c>
      <c r="D117" s="6" t="s">
        <v>581</v>
      </c>
      <c r="E117" s="6" t="s">
        <v>580</v>
      </c>
      <c r="F117" s="6" t="s">
        <v>581</v>
      </c>
      <c r="G117" s="6" t="s">
        <v>877</v>
      </c>
      <c r="H117" s="6" t="s">
        <v>878</v>
      </c>
      <c r="I117" s="6" t="s">
        <v>879</v>
      </c>
      <c r="J117" s="6" t="s">
        <v>463</v>
      </c>
      <c r="K117" s="6" t="s">
        <v>464</v>
      </c>
      <c r="L117" s="6" t="s">
        <v>367</v>
      </c>
    </row>
    <row r="118" spans="1:12">
      <c r="A118" s="6">
        <v>117</v>
      </c>
      <c r="B118" s="6" t="s">
        <v>120</v>
      </c>
      <c r="C118" s="6" t="s">
        <v>522</v>
      </c>
      <c r="D118" s="6" t="s">
        <v>523</v>
      </c>
      <c r="E118" s="6" t="s">
        <v>522</v>
      </c>
      <c r="F118" s="6" t="s">
        <v>523</v>
      </c>
      <c r="G118" s="6" t="s">
        <v>880</v>
      </c>
      <c r="H118" s="6" t="s">
        <v>881</v>
      </c>
      <c r="I118" s="6" t="s">
        <v>882</v>
      </c>
      <c r="J118" s="6" t="s">
        <v>527</v>
      </c>
      <c r="K118" s="6" t="s">
        <v>464</v>
      </c>
      <c r="L118" s="6" t="s">
        <v>367</v>
      </c>
    </row>
    <row r="119" spans="1:12">
      <c r="A119" s="6">
        <v>118</v>
      </c>
      <c r="B119" s="6" t="s">
        <v>120</v>
      </c>
      <c r="C119" s="6" t="s">
        <v>458</v>
      </c>
      <c r="D119" s="6" t="s">
        <v>459</v>
      </c>
      <c r="E119" s="6" t="s">
        <v>458</v>
      </c>
      <c r="F119" s="6" t="s">
        <v>459</v>
      </c>
      <c r="G119" s="6" t="s">
        <v>883</v>
      </c>
      <c r="H119" s="6" t="s">
        <v>884</v>
      </c>
      <c r="I119" s="6" t="s">
        <v>885</v>
      </c>
      <c r="J119" s="6" t="s">
        <v>503</v>
      </c>
      <c r="K119" s="6" t="s">
        <v>464</v>
      </c>
      <c r="L119" s="6" t="s">
        <v>367</v>
      </c>
    </row>
    <row r="120" spans="1:12">
      <c r="A120" s="6">
        <v>119</v>
      </c>
      <c r="B120" s="6" t="s">
        <v>120</v>
      </c>
      <c r="C120" s="6" t="s">
        <v>458</v>
      </c>
      <c r="D120" s="6" t="s">
        <v>459</v>
      </c>
      <c r="E120" s="6" t="s">
        <v>458</v>
      </c>
      <c r="F120" s="6" t="s">
        <v>459</v>
      </c>
      <c r="G120" s="6" t="s">
        <v>886</v>
      </c>
      <c r="H120" s="6" t="s">
        <v>887</v>
      </c>
      <c r="I120" s="6" t="s">
        <v>888</v>
      </c>
      <c r="J120" s="6" t="s">
        <v>527</v>
      </c>
      <c r="K120" s="6" t="s">
        <v>464</v>
      </c>
      <c r="L120" s="6" t="s">
        <v>367</v>
      </c>
    </row>
    <row r="121" spans="1:12">
      <c r="A121" s="6">
        <v>120</v>
      </c>
      <c r="B121" s="6" t="s">
        <v>120</v>
      </c>
      <c r="C121" s="6" t="s">
        <v>458</v>
      </c>
      <c r="D121" s="6" t="s">
        <v>459</v>
      </c>
      <c r="E121" s="6" t="s">
        <v>458</v>
      </c>
      <c r="F121" s="6" t="s">
        <v>459</v>
      </c>
      <c r="G121" s="6" t="s">
        <v>889</v>
      </c>
      <c r="H121" s="6" t="s">
        <v>890</v>
      </c>
      <c r="I121" s="6" t="s">
        <v>891</v>
      </c>
      <c r="J121" s="6" t="s">
        <v>545</v>
      </c>
      <c r="K121" s="6" t="s">
        <v>464</v>
      </c>
      <c r="L121" s="6" t="s">
        <v>367</v>
      </c>
    </row>
    <row r="122" spans="1:12">
      <c r="A122" s="6">
        <v>121</v>
      </c>
      <c r="B122" s="6" t="s">
        <v>120</v>
      </c>
      <c r="C122" s="6" t="s">
        <v>892</v>
      </c>
      <c r="D122" s="6" t="s">
        <v>893</v>
      </c>
      <c r="E122" s="6" t="s">
        <v>892</v>
      </c>
      <c r="F122" s="6" t="s">
        <v>893</v>
      </c>
      <c r="G122" s="6" t="s">
        <v>894</v>
      </c>
      <c r="H122" s="6" t="s">
        <v>895</v>
      </c>
      <c r="I122" s="6" t="s">
        <v>896</v>
      </c>
      <c r="J122" s="6" t="s">
        <v>474</v>
      </c>
      <c r="K122" s="6" t="s">
        <v>464</v>
      </c>
      <c r="L122" s="6" t="s">
        <v>367</v>
      </c>
    </row>
    <row r="123" spans="1:12">
      <c r="A123" s="6">
        <v>122</v>
      </c>
      <c r="B123" s="6" t="s">
        <v>120</v>
      </c>
      <c r="C123" s="6" t="s">
        <v>561</v>
      </c>
      <c r="D123" s="6" t="s">
        <v>562</v>
      </c>
      <c r="E123" s="6" t="s">
        <v>561</v>
      </c>
      <c r="F123" s="6" t="s">
        <v>562</v>
      </c>
      <c r="G123" s="6" t="s">
        <v>897</v>
      </c>
      <c r="H123" s="6" t="s">
        <v>898</v>
      </c>
      <c r="I123" s="6" t="s">
        <v>899</v>
      </c>
      <c r="J123" s="6" t="s">
        <v>618</v>
      </c>
      <c r="K123" s="6" t="s">
        <v>464</v>
      </c>
      <c r="L123" s="6" t="s">
        <v>367</v>
      </c>
    </row>
    <row r="124" spans="1:12">
      <c r="A124" s="6">
        <v>123</v>
      </c>
      <c r="B124" s="6" t="s">
        <v>120</v>
      </c>
      <c r="C124" s="6" t="s">
        <v>561</v>
      </c>
      <c r="D124" s="6" t="s">
        <v>562</v>
      </c>
      <c r="E124" s="6" t="s">
        <v>561</v>
      </c>
      <c r="F124" s="6" t="s">
        <v>562</v>
      </c>
      <c r="G124" s="6" t="s">
        <v>900</v>
      </c>
      <c r="H124" s="6" t="s">
        <v>901</v>
      </c>
      <c r="I124" s="6" t="s">
        <v>902</v>
      </c>
      <c r="J124" s="6" t="s">
        <v>903</v>
      </c>
      <c r="K124" s="6" t="s">
        <v>464</v>
      </c>
      <c r="L124" s="6" t="s">
        <v>367</v>
      </c>
    </row>
    <row r="125" spans="1:12">
      <c r="A125" s="6">
        <v>124</v>
      </c>
      <c r="B125" s="6" t="s">
        <v>120</v>
      </c>
      <c r="C125" s="6" t="s">
        <v>480</v>
      </c>
      <c r="D125" s="6" t="s">
        <v>481</v>
      </c>
      <c r="E125" s="6" t="s">
        <v>480</v>
      </c>
      <c r="F125" s="6" t="s">
        <v>481</v>
      </c>
      <c r="G125" s="6" t="s">
        <v>904</v>
      </c>
      <c r="H125" s="6" t="s">
        <v>905</v>
      </c>
      <c r="I125" s="6" t="s">
        <v>906</v>
      </c>
      <c r="J125" s="6" t="s">
        <v>780</v>
      </c>
      <c r="K125" s="6" t="s">
        <v>464</v>
      </c>
      <c r="L125" s="6" t="s">
        <v>367</v>
      </c>
    </row>
    <row r="126" spans="1:12">
      <c r="A126" s="6">
        <v>125</v>
      </c>
      <c r="B126" s="6" t="s">
        <v>120</v>
      </c>
      <c r="C126" s="6" t="s">
        <v>643</v>
      </c>
      <c r="D126" s="6" t="s">
        <v>644</v>
      </c>
      <c r="E126" s="6" t="s">
        <v>643</v>
      </c>
      <c r="F126" s="6" t="s">
        <v>644</v>
      </c>
      <c r="G126" s="6" t="s">
        <v>907</v>
      </c>
      <c r="H126" s="6" t="s">
        <v>908</v>
      </c>
      <c r="I126" s="6" t="s">
        <v>909</v>
      </c>
      <c r="J126" s="6" t="s">
        <v>474</v>
      </c>
      <c r="K126" s="6" t="s">
        <v>464</v>
      </c>
      <c r="L126" s="6" t="s">
        <v>367</v>
      </c>
    </row>
    <row r="127" spans="1:12">
      <c r="A127" s="6">
        <v>126</v>
      </c>
      <c r="B127" s="6" t="s">
        <v>120</v>
      </c>
      <c r="C127" s="6" t="s">
        <v>623</v>
      </c>
      <c r="D127" s="6" t="s">
        <v>624</v>
      </c>
      <c r="E127" s="6" t="s">
        <v>623</v>
      </c>
      <c r="F127" s="6" t="s">
        <v>624</v>
      </c>
      <c r="G127" s="6" t="s">
        <v>910</v>
      </c>
      <c r="H127" s="6" t="s">
        <v>911</v>
      </c>
      <c r="I127" s="6" t="s">
        <v>912</v>
      </c>
      <c r="J127" s="6" t="s">
        <v>628</v>
      </c>
      <c r="K127" s="6" t="s">
        <v>464</v>
      </c>
      <c r="L127" s="6" t="s">
        <v>367</v>
      </c>
    </row>
    <row r="128" spans="1:12">
      <c r="A128" s="6">
        <v>127</v>
      </c>
      <c r="B128" s="6" t="s">
        <v>120</v>
      </c>
      <c r="C128" s="6" t="s">
        <v>480</v>
      </c>
      <c r="D128" s="6" t="s">
        <v>481</v>
      </c>
      <c r="E128" s="6" t="s">
        <v>480</v>
      </c>
      <c r="F128" s="6" t="s">
        <v>481</v>
      </c>
      <c r="G128" s="6" t="s">
        <v>913</v>
      </c>
      <c r="H128" s="6" t="s">
        <v>914</v>
      </c>
      <c r="I128" s="6" t="s">
        <v>915</v>
      </c>
      <c r="J128" s="6" t="s">
        <v>780</v>
      </c>
      <c r="K128" s="6" t="s">
        <v>456</v>
      </c>
      <c r="L128" s="6" t="s">
        <v>367</v>
      </c>
    </row>
    <row r="129" spans="1:12">
      <c r="A129" s="6">
        <v>128</v>
      </c>
      <c r="B129" s="6" t="s">
        <v>120</v>
      </c>
      <c r="C129" s="6" t="s">
        <v>469</v>
      </c>
      <c r="D129" s="6" t="s">
        <v>470</v>
      </c>
      <c r="E129" s="6" t="s">
        <v>469</v>
      </c>
      <c r="F129" s="6" t="s">
        <v>470</v>
      </c>
      <c r="G129" s="6" t="s">
        <v>916</v>
      </c>
      <c r="H129" s="6" t="s">
        <v>917</v>
      </c>
      <c r="I129" s="6" t="s">
        <v>918</v>
      </c>
      <c r="J129" s="6" t="s">
        <v>919</v>
      </c>
      <c r="K129" s="6" t="s">
        <v>464</v>
      </c>
      <c r="L129" s="6" t="s">
        <v>367</v>
      </c>
    </row>
    <row r="130" spans="1:12">
      <c r="A130" s="6">
        <v>129</v>
      </c>
      <c r="B130" s="6" t="s">
        <v>120</v>
      </c>
      <c r="C130" s="6" t="s">
        <v>637</v>
      </c>
      <c r="D130" s="6" t="s">
        <v>638</v>
      </c>
      <c r="E130" s="6" t="s">
        <v>637</v>
      </c>
      <c r="F130" s="6" t="s">
        <v>638</v>
      </c>
      <c r="G130" s="6" t="s">
        <v>920</v>
      </c>
      <c r="H130" s="6" t="s">
        <v>921</v>
      </c>
      <c r="I130" s="6" t="s">
        <v>922</v>
      </c>
      <c r="J130" s="6" t="s">
        <v>642</v>
      </c>
      <c r="K130" s="6" t="s">
        <v>589</v>
      </c>
      <c r="L130" s="6" t="s">
        <v>367</v>
      </c>
    </row>
    <row r="131" spans="1:12">
      <c r="A131" s="6">
        <v>130</v>
      </c>
      <c r="B131" s="6" t="s">
        <v>120</v>
      </c>
      <c r="C131" s="6" t="s">
        <v>458</v>
      </c>
      <c r="D131" s="6" t="s">
        <v>459</v>
      </c>
      <c r="E131" s="6" t="s">
        <v>458</v>
      </c>
      <c r="F131" s="6" t="s">
        <v>459</v>
      </c>
      <c r="G131" s="6" t="s">
        <v>923</v>
      </c>
      <c r="H131" s="6" t="s">
        <v>924</v>
      </c>
      <c r="I131" s="6" t="s">
        <v>925</v>
      </c>
      <c r="J131" s="6" t="s">
        <v>463</v>
      </c>
      <c r="K131" s="6" t="s">
        <v>464</v>
      </c>
      <c r="L131" s="6" t="s">
        <v>367</v>
      </c>
    </row>
    <row r="132" spans="1:12">
      <c r="A132" s="6">
        <v>131</v>
      </c>
      <c r="B132" s="6" t="s">
        <v>120</v>
      </c>
      <c r="C132" s="6" t="s">
        <v>522</v>
      </c>
      <c r="D132" s="6" t="s">
        <v>523</v>
      </c>
      <c r="E132" s="6" t="s">
        <v>522</v>
      </c>
      <c r="F132" s="6" t="s">
        <v>523</v>
      </c>
      <c r="G132" s="6" t="s">
        <v>926</v>
      </c>
      <c r="H132" s="6" t="s">
        <v>927</v>
      </c>
      <c r="I132" s="6" t="s">
        <v>928</v>
      </c>
      <c r="J132" s="6" t="s">
        <v>545</v>
      </c>
      <c r="K132" s="6" t="s">
        <v>579</v>
      </c>
      <c r="L132" s="6" t="s">
        <v>367</v>
      </c>
    </row>
    <row r="133" spans="1:12">
      <c r="A133" s="6">
        <v>132</v>
      </c>
      <c r="B133" s="6" t="s">
        <v>120</v>
      </c>
      <c r="C133" s="6" t="s">
        <v>458</v>
      </c>
      <c r="D133" s="6" t="s">
        <v>459</v>
      </c>
      <c r="E133" s="6" t="s">
        <v>458</v>
      </c>
      <c r="F133" s="6" t="s">
        <v>459</v>
      </c>
      <c r="G133" s="6" t="s">
        <v>929</v>
      </c>
      <c r="H133" s="6" t="s">
        <v>930</v>
      </c>
      <c r="I133" s="6" t="s">
        <v>931</v>
      </c>
      <c r="J133" s="6" t="s">
        <v>503</v>
      </c>
      <c r="K133" s="6" t="s">
        <v>464</v>
      </c>
      <c r="L133" s="6" t="s">
        <v>367</v>
      </c>
    </row>
    <row r="134" spans="1:12">
      <c r="A134" s="6">
        <v>133</v>
      </c>
      <c r="B134" s="6" t="s">
        <v>120</v>
      </c>
      <c r="C134" s="6" t="s">
        <v>458</v>
      </c>
      <c r="D134" s="6" t="s">
        <v>459</v>
      </c>
      <c r="E134" s="6" t="s">
        <v>458</v>
      </c>
      <c r="F134" s="6" t="s">
        <v>459</v>
      </c>
      <c r="G134" s="6" t="s">
        <v>932</v>
      </c>
      <c r="H134" s="6" t="s">
        <v>933</v>
      </c>
      <c r="I134" s="6" t="s">
        <v>934</v>
      </c>
      <c r="J134" s="6" t="s">
        <v>743</v>
      </c>
      <c r="K134" s="6" t="s">
        <v>464</v>
      </c>
      <c r="L134" s="6" t="s">
        <v>367</v>
      </c>
    </row>
    <row r="135" spans="1:12">
      <c r="A135" s="6">
        <v>134</v>
      </c>
      <c r="B135" s="6" t="s">
        <v>120</v>
      </c>
      <c r="C135" s="6" t="s">
        <v>516</v>
      </c>
      <c r="D135" s="6" t="s">
        <v>517</v>
      </c>
      <c r="E135" s="6" t="s">
        <v>516</v>
      </c>
      <c r="F135" s="6" t="s">
        <v>517</v>
      </c>
      <c r="G135" s="6" t="s">
        <v>935</v>
      </c>
      <c r="H135" s="6" t="s">
        <v>936</v>
      </c>
      <c r="I135" s="6" t="s">
        <v>937</v>
      </c>
      <c r="J135" s="6" t="s">
        <v>521</v>
      </c>
      <c r="K135" s="6" t="s">
        <v>464</v>
      </c>
      <c r="L135" s="6" t="s">
        <v>367</v>
      </c>
    </row>
    <row r="136" spans="1:12">
      <c r="A136" s="6">
        <v>135</v>
      </c>
      <c r="B136" s="6" t="s">
        <v>120</v>
      </c>
      <c r="C136" s="6" t="s">
        <v>580</v>
      </c>
      <c r="D136" s="6" t="s">
        <v>581</v>
      </c>
      <c r="E136" s="6" t="s">
        <v>580</v>
      </c>
      <c r="F136" s="6" t="s">
        <v>581</v>
      </c>
      <c r="G136" s="6" t="s">
        <v>938</v>
      </c>
      <c r="H136" s="6" t="s">
        <v>939</v>
      </c>
      <c r="I136" s="6" t="s">
        <v>940</v>
      </c>
      <c r="J136" s="6" t="s">
        <v>463</v>
      </c>
      <c r="K136" s="6" t="s">
        <v>464</v>
      </c>
      <c r="L136" s="6" t="s">
        <v>367</v>
      </c>
    </row>
    <row r="137" spans="1:12">
      <c r="A137" s="6">
        <v>136</v>
      </c>
      <c r="B137" s="6" t="s">
        <v>120</v>
      </c>
      <c r="C137" s="6" t="s">
        <v>458</v>
      </c>
      <c r="D137" s="6" t="s">
        <v>459</v>
      </c>
      <c r="E137" s="6" t="s">
        <v>458</v>
      </c>
      <c r="F137" s="6" t="s">
        <v>459</v>
      </c>
      <c r="G137" s="6" t="s">
        <v>941</v>
      </c>
      <c r="H137" s="6" t="s">
        <v>942</v>
      </c>
      <c r="I137" s="6" t="s">
        <v>943</v>
      </c>
      <c r="J137" s="6" t="s">
        <v>503</v>
      </c>
      <c r="K137" s="6" t="s">
        <v>464</v>
      </c>
      <c r="L137" s="6" t="s">
        <v>367</v>
      </c>
    </row>
    <row r="138" spans="1:12">
      <c r="A138" s="6">
        <v>137</v>
      </c>
      <c r="B138" s="6" t="s">
        <v>120</v>
      </c>
      <c r="C138" s="6" t="s">
        <v>458</v>
      </c>
      <c r="D138" s="6" t="s">
        <v>459</v>
      </c>
      <c r="E138" s="6" t="s">
        <v>458</v>
      </c>
      <c r="F138" s="6" t="s">
        <v>459</v>
      </c>
      <c r="G138" s="6" t="s">
        <v>944</v>
      </c>
      <c r="H138" s="6" t="s">
        <v>945</v>
      </c>
      <c r="I138" s="6" t="s">
        <v>946</v>
      </c>
      <c r="J138" s="6" t="s">
        <v>503</v>
      </c>
      <c r="K138" s="6" t="s">
        <v>464</v>
      </c>
      <c r="L138" s="6" t="s">
        <v>367</v>
      </c>
    </row>
    <row r="139" spans="1:12">
      <c r="A139" s="6">
        <v>138</v>
      </c>
      <c r="B139" s="6" t="s">
        <v>120</v>
      </c>
      <c r="C139" s="6" t="s">
        <v>458</v>
      </c>
      <c r="D139" s="6" t="s">
        <v>459</v>
      </c>
      <c r="E139" s="6" t="s">
        <v>458</v>
      </c>
      <c r="F139" s="6" t="s">
        <v>459</v>
      </c>
      <c r="G139" s="6" t="s">
        <v>947</v>
      </c>
      <c r="H139" s="6" t="s">
        <v>948</v>
      </c>
      <c r="I139" s="6" t="s">
        <v>949</v>
      </c>
      <c r="J139" s="6" t="s">
        <v>527</v>
      </c>
      <c r="K139" s="6" t="s">
        <v>456</v>
      </c>
      <c r="L139" s="6" t="s">
        <v>367</v>
      </c>
    </row>
    <row r="140" spans="1:12">
      <c r="A140" s="6">
        <v>139</v>
      </c>
      <c r="B140" s="6" t="s">
        <v>120</v>
      </c>
      <c r="C140" s="6" t="s">
        <v>458</v>
      </c>
      <c r="D140" s="6" t="s">
        <v>459</v>
      </c>
      <c r="E140" s="6" t="s">
        <v>458</v>
      </c>
      <c r="F140" s="6" t="s">
        <v>459</v>
      </c>
      <c r="G140" s="6" t="s">
        <v>950</v>
      </c>
      <c r="H140" s="6" t="s">
        <v>951</v>
      </c>
      <c r="I140" s="6" t="s">
        <v>952</v>
      </c>
      <c r="J140" s="6" t="s">
        <v>463</v>
      </c>
      <c r="K140" s="6" t="s">
        <v>464</v>
      </c>
      <c r="L140" s="6" t="s">
        <v>367</v>
      </c>
    </row>
    <row r="141" spans="1:12">
      <c r="A141" s="6">
        <v>140</v>
      </c>
      <c r="B141" s="6" t="s">
        <v>120</v>
      </c>
      <c r="C141" s="6" t="s">
        <v>522</v>
      </c>
      <c r="D141" s="6" t="s">
        <v>523</v>
      </c>
      <c r="E141" s="6" t="s">
        <v>522</v>
      </c>
      <c r="F141" s="6" t="s">
        <v>523</v>
      </c>
      <c r="G141" s="6" t="s">
        <v>953</v>
      </c>
      <c r="H141" s="6" t="s">
        <v>954</v>
      </c>
      <c r="I141" s="6" t="s">
        <v>955</v>
      </c>
      <c r="J141" s="6" t="s">
        <v>657</v>
      </c>
      <c r="K141" s="6" t="s">
        <v>456</v>
      </c>
      <c r="L141" s="6" t="s">
        <v>367</v>
      </c>
    </row>
    <row r="142" spans="1:12">
      <c r="A142" s="6">
        <v>141</v>
      </c>
      <c r="B142" s="6" t="s">
        <v>120</v>
      </c>
      <c r="C142" s="6" t="s">
        <v>613</v>
      </c>
      <c r="D142" s="6" t="s">
        <v>614</v>
      </c>
      <c r="E142" s="6" t="s">
        <v>613</v>
      </c>
      <c r="F142" s="6" t="s">
        <v>614</v>
      </c>
      <c r="G142" s="6" t="s">
        <v>956</v>
      </c>
      <c r="H142" s="6" t="s">
        <v>957</v>
      </c>
      <c r="I142" s="6" t="s">
        <v>958</v>
      </c>
      <c r="J142" s="6" t="s">
        <v>618</v>
      </c>
      <c r="K142" s="6" t="s">
        <v>464</v>
      </c>
      <c r="L142" s="6" t="s">
        <v>367</v>
      </c>
    </row>
    <row r="143" spans="1:12">
      <c r="A143" s="6">
        <v>142</v>
      </c>
      <c r="B143" s="6" t="s">
        <v>120</v>
      </c>
      <c r="C143" s="6" t="s">
        <v>613</v>
      </c>
      <c r="D143" s="6" t="s">
        <v>614</v>
      </c>
      <c r="E143" s="6" t="s">
        <v>613</v>
      </c>
      <c r="F143" s="6" t="s">
        <v>614</v>
      </c>
      <c r="G143" s="6" t="s">
        <v>959</v>
      </c>
      <c r="H143" s="6" t="s">
        <v>960</v>
      </c>
      <c r="I143" s="6" t="s">
        <v>961</v>
      </c>
      <c r="J143" s="6" t="s">
        <v>618</v>
      </c>
      <c r="K143" s="6" t="s">
        <v>464</v>
      </c>
      <c r="L143" s="6" t="s">
        <v>367</v>
      </c>
    </row>
    <row r="144" spans="1:12">
      <c r="A144" s="6">
        <v>143</v>
      </c>
      <c r="B144" s="6" t="s">
        <v>120</v>
      </c>
      <c r="C144" s="6" t="s">
        <v>561</v>
      </c>
      <c r="D144" s="6" t="s">
        <v>562</v>
      </c>
      <c r="E144" s="6" t="s">
        <v>561</v>
      </c>
      <c r="F144" s="6" t="s">
        <v>562</v>
      </c>
      <c r="G144" s="6" t="s">
        <v>962</v>
      </c>
      <c r="H144" s="6" t="s">
        <v>963</v>
      </c>
      <c r="I144" s="6" t="s">
        <v>964</v>
      </c>
      <c r="J144" s="6" t="s">
        <v>618</v>
      </c>
      <c r="K144" s="6" t="s">
        <v>464</v>
      </c>
      <c r="L144" s="6" t="s">
        <v>367</v>
      </c>
    </row>
    <row r="145" spans="1:12">
      <c r="A145" s="6">
        <v>144</v>
      </c>
      <c r="B145" s="6" t="s">
        <v>120</v>
      </c>
      <c r="C145" s="6" t="s">
        <v>458</v>
      </c>
      <c r="D145" s="6" t="s">
        <v>459</v>
      </c>
      <c r="E145" s="6" t="s">
        <v>458</v>
      </c>
      <c r="F145" s="6" t="s">
        <v>459</v>
      </c>
      <c r="G145" s="6" t="s">
        <v>965</v>
      </c>
      <c r="H145" s="6" t="s">
        <v>966</v>
      </c>
      <c r="I145" s="6" t="s">
        <v>967</v>
      </c>
      <c r="J145" s="6" t="s">
        <v>527</v>
      </c>
      <c r="K145" s="6" t="s">
        <v>464</v>
      </c>
      <c r="L145" s="6" t="s">
        <v>367</v>
      </c>
    </row>
    <row r="146" spans="1:12">
      <c r="A146" s="6">
        <v>145</v>
      </c>
      <c r="B146" s="6" t="s">
        <v>120</v>
      </c>
      <c r="C146" s="6" t="s">
        <v>968</v>
      </c>
      <c r="D146" s="6" t="s">
        <v>969</v>
      </c>
      <c r="E146" s="6" t="s">
        <v>968</v>
      </c>
      <c r="F146" s="6" t="s">
        <v>969</v>
      </c>
      <c r="G146" s="6" t="s">
        <v>970</v>
      </c>
      <c r="H146" s="6" t="s">
        <v>971</v>
      </c>
      <c r="I146" s="6" t="s">
        <v>972</v>
      </c>
      <c r="J146" s="6" t="s">
        <v>973</v>
      </c>
      <c r="K146" s="6" t="s">
        <v>464</v>
      </c>
      <c r="L146" s="6" t="s">
        <v>367</v>
      </c>
    </row>
    <row r="147" spans="1:12">
      <c r="A147" s="6">
        <v>146</v>
      </c>
      <c r="B147" s="6" t="s">
        <v>120</v>
      </c>
      <c r="C147" s="6" t="s">
        <v>458</v>
      </c>
      <c r="D147" s="6" t="s">
        <v>459</v>
      </c>
      <c r="E147" s="6" t="s">
        <v>458</v>
      </c>
      <c r="F147" s="6" t="s">
        <v>459</v>
      </c>
      <c r="G147" s="6" t="s">
        <v>974</v>
      </c>
      <c r="H147" s="6" t="s">
        <v>975</v>
      </c>
      <c r="I147" s="6" t="s">
        <v>976</v>
      </c>
      <c r="J147" s="6" t="s">
        <v>545</v>
      </c>
      <c r="K147" s="6" t="s">
        <v>464</v>
      </c>
      <c r="L147" s="6" t="s">
        <v>367</v>
      </c>
    </row>
    <row r="148" spans="1:12">
      <c r="A148" s="6">
        <v>147</v>
      </c>
      <c r="B148" s="6" t="s">
        <v>120</v>
      </c>
      <c r="C148" s="6" t="s">
        <v>516</v>
      </c>
      <c r="D148" s="6" t="s">
        <v>517</v>
      </c>
      <c r="E148" s="6" t="s">
        <v>516</v>
      </c>
      <c r="F148" s="6" t="s">
        <v>517</v>
      </c>
      <c r="G148" s="6" t="s">
        <v>977</v>
      </c>
      <c r="H148" s="6" t="s">
        <v>978</v>
      </c>
      <c r="I148" s="6" t="s">
        <v>979</v>
      </c>
      <c r="J148" s="6" t="s">
        <v>666</v>
      </c>
      <c r="K148" s="6" t="s">
        <v>464</v>
      </c>
      <c r="L148" s="6" t="s">
        <v>367</v>
      </c>
    </row>
    <row r="149" spans="1:12">
      <c r="A149" s="6">
        <v>148</v>
      </c>
      <c r="B149" s="6" t="s">
        <v>120</v>
      </c>
      <c r="C149" s="6" t="s">
        <v>516</v>
      </c>
      <c r="D149" s="6" t="s">
        <v>517</v>
      </c>
      <c r="E149" s="6" t="s">
        <v>516</v>
      </c>
      <c r="F149" s="6" t="s">
        <v>517</v>
      </c>
      <c r="G149" s="6" t="s">
        <v>980</v>
      </c>
      <c r="H149" s="6" t="s">
        <v>981</v>
      </c>
      <c r="I149" s="6" t="s">
        <v>982</v>
      </c>
      <c r="J149" s="6" t="s">
        <v>666</v>
      </c>
      <c r="K149" s="6" t="s">
        <v>464</v>
      </c>
      <c r="L149" s="6" t="s">
        <v>367</v>
      </c>
    </row>
    <row r="150" spans="1:12">
      <c r="A150" s="6">
        <v>149</v>
      </c>
      <c r="B150" s="6" t="s">
        <v>120</v>
      </c>
      <c r="C150" s="6" t="s">
        <v>716</v>
      </c>
      <c r="D150" s="6" t="s">
        <v>717</v>
      </c>
      <c r="E150" s="6" t="s">
        <v>716</v>
      </c>
      <c r="F150" s="6" t="s">
        <v>717</v>
      </c>
      <c r="G150" s="6" t="s">
        <v>983</v>
      </c>
      <c r="H150" s="6" t="s">
        <v>984</v>
      </c>
      <c r="I150" s="6" t="s">
        <v>985</v>
      </c>
      <c r="J150" s="6" t="s">
        <v>618</v>
      </c>
      <c r="K150" s="6" t="s">
        <v>475</v>
      </c>
      <c r="L150" s="6" t="s">
        <v>367</v>
      </c>
    </row>
    <row r="151" spans="1:12">
      <c r="A151" s="6">
        <v>150</v>
      </c>
      <c r="B151" s="6" t="s">
        <v>120</v>
      </c>
      <c r="C151" s="6" t="s">
        <v>458</v>
      </c>
      <c r="D151" s="6" t="s">
        <v>459</v>
      </c>
      <c r="E151" s="6" t="s">
        <v>458</v>
      </c>
      <c r="F151" s="6" t="s">
        <v>459</v>
      </c>
      <c r="G151" s="6" t="s">
        <v>986</v>
      </c>
      <c r="H151" s="6" t="s">
        <v>987</v>
      </c>
      <c r="I151" s="6" t="s">
        <v>988</v>
      </c>
      <c r="J151" s="6" t="s">
        <v>463</v>
      </c>
      <c r="K151" s="6" t="s">
        <v>457</v>
      </c>
      <c r="L151" s="6" t="s">
        <v>367</v>
      </c>
    </row>
    <row r="152" spans="1:12">
      <c r="A152" s="6">
        <v>151</v>
      </c>
      <c r="B152" s="6" t="s">
        <v>120</v>
      </c>
      <c r="C152" s="6" t="s">
        <v>613</v>
      </c>
      <c r="D152" s="6" t="s">
        <v>614</v>
      </c>
      <c r="E152" s="6" t="s">
        <v>613</v>
      </c>
      <c r="F152" s="6" t="s">
        <v>614</v>
      </c>
      <c r="G152" s="6" t="s">
        <v>989</v>
      </c>
      <c r="H152" s="6" t="s">
        <v>990</v>
      </c>
      <c r="I152" s="6" t="s">
        <v>991</v>
      </c>
      <c r="J152" s="6" t="s">
        <v>618</v>
      </c>
      <c r="K152" s="6" t="s">
        <v>579</v>
      </c>
      <c r="L152" s="6" t="s">
        <v>367</v>
      </c>
    </row>
    <row r="153" spans="1:12">
      <c r="A153" s="6">
        <v>152</v>
      </c>
      <c r="B153" s="6" t="s">
        <v>120</v>
      </c>
      <c r="C153" s="6" t="s">
        <v>458</v>
      </c>
      <c r="D153" s="6" t="s">
        <v>459</v>
      </c>
      <c r="E153" s="6" t="s">
        <v>458</v>
      </c>
      <c r="F153" s="6" t="s">
        <v>459</v>
      </c>
      <c r="G153" s="6" t="s">
        <v>992</v>
      </c>
      <c r="H153" s="6" t="s">
        <v>993</v>
      </c>
      <c r="I153" s="6" t="s">
        <v>994</v>
      </c>
      <c r="J153" s="6" t="s">
        <v>527</v>
      </c>
      <c r="K153" s="6" t="s">
        <v>464</v>
      </c>
      <c r="L153" s="6" t="s">
        <v>367</v>
      </c>
    </row>
    <row r="154" spans="1:12">
      <c r="A154" s="6">
        <v>153</v>
      </c>
      <c r="B154" s="6" t="s">
        <v>120</v>
      </c>
      <c r="C154" s="6" t="s">
        <v>716</v>
      </c>
      <c r="D154" s="6" t="s">
        <v>717</v>
      </c>
      <c r="E154" s="6" t="s">
        <v>716</v>
      </c>
      <c r="F154" s="6" t="s">
        <v>717</v>
      </c>
      <c r="G154" s="6" t="s">
        <v>995</v>
      </c>
      <c r="H154" s="6" t="s">
        <v>996</v>
      </c>
      <c r="I154" s="6" t="s">
        <v>997</v>
      </c>
      <c r="J154" s="6" t="s">
        <v>618</v>
      </c>
      <c r="K154" s="6" t="s">
        <v>475</v>
      </c>
      <c r="L154" s="6" t="s">
        <v>367</v>
      </c>
    </row>
    <row r="155" spans="1:12">
      <c r="A155" s="6">
        <v>154</v>
      </c>
      <c r="B155" s="6" t="s">
        <v>120</v>
      </c>
      <c r="C155" s="6" t="s">
        <v>682</v>
      </c>
      <c r="D155" s="6" t="s">
        <v>683</v>
      </c>
      <c r="E155" s="6" t="s">
        <v>998</v>
      </c>
      <c r="F155" s="6" t="s">
        <v>999</v>
      </c>
      <c r="G155" s="6" t="s">
        <v>1000</v>
      </c>
      <c r="H155" s="6" t="s">
        <v>1001</v>
      </c>
      <c r="I155" s="6" t="s">
        <v>1002</v>
      </c>
      <c r="J155" s="6" t="s">
        <v>687</v>
      </c>
      <c r="K155" s="6" t="s">
        <v>464</v>
      </c>
      <c r="L155" s="6" t="s">
        <v>367</v>
      </c>
    </row>
    <row r="156" spans="1:12">
      <c r="A156" s="6">
        <v>155</v>
      </c>
      <c r="B156" s="6" t="s">
        <v>120</v>
      </c>
      <c r="C156" s="6" t="s">
        <v>458</v>
      </c>
      <c r="D156" s="6" t="s">
        <v>459</v>
      </c>
      <c r="E156" s="6" t="s">
        <v>458</v>
      </c>
      <c r="F156" s="6" t="s">
        <v>459</v>
      </c>
      <c r="G156" s="6" t="s">
        <v>1003</v>
      </c>
      <c r="H156" s="6" t="s">
        <v>1004</v>
      </c>
      <c r="I156" s="6" t="s">
        <v>1005</v>
      </c>
      <c r="J156" s="6" t="s">
        <v>1006</v>
      </c>
      <c r="K156" s="6" t="s">
        <v>464</v>
      </c>
      <c r="L156" s="6" t="s">
        <v>367</v>
      </c>
    </row>
    <row r="157" spans="1:12">
      <c r="A157" s="6">
        <v>156</v>
      </c>
      <c r="B157" s="6" t="s">
        <v>120</v>
      </c>
      <c r="C157" s="6" t="s">
        <v>458</v>
      </c>
      <c r="D157" s="6" t="s">
        <v>459</v>
      </c>
      <c r="E157" s="6" t="s">
        <v>458</v>
      </c>
      <c r="F157" s="6" t="s">
        <v>459</v>
      </c>
      <c r="G157" s="6" t="s">
        <v>1007</v>
      </c>
      <c r="H157" s="6" t="s">
        <v>1008</v>
      </c>
      <c r="I157" s="6" t="s">
        <v>1009</v>
      </c>
      <c r="J157" s="6" t="s">
        <v>527</v>
      </c>
      <c r="K157" s="6" t="s">
        <v>464</v>
      </c>
      <c r="L157" s="6" t="s">
        <v>367</v>
      </c>
    </row>
    <row r="158" spans="1:12">
      <c r="A158" s="6">
        <v>157</v>
      </c>
      <c r="B158" s="6" t="s">
        <v>120</v>
      </c>
      <c r="C158" s="6" t="s">
        <v>458</v>
      </c>
      <c r="D158" s="6" t="s">
        <v>459</v>
      </c>
      <c r="E158" s="6" t="s">
        <v>458</v>
      </c>
      <c r="F158" s="6" t="s">
        <v>459</v>
      </c>
      <c r="G158" s="6" t="s">
        <v>1010</v>
      </c>
      <c r="H158" s="6" t="s">
        <v>1011</v>
      </c>
      <c r="I158" s="6" t="s">
        <v>1012</v>
      </c>
      <c r="J158" s="6" t="s">
        <v>527</v>
      </c>
      <c r="K158" s="6" t="s">
        <v>579</v>
      </c>
      <c r="L158" s="6" t="s">
        <v>367</v>
      </c>
    </row>
    <row r="159" spans="1:12">
      <c r="A159" s="6">
        <v>158</v>
      </c>
      <c r="B159" s="6" t="s">
        <v>120</v>
      </c>
      <c r="C159" s="6" t="s">
        <v>716</v>
      </c>
      <c r="D159" s="6" t="s">
        <v>717</v>
      </c>
      <c r="E159" s="6" t="s">
        <v>716</v>
      </c>
      <c r="F159" s="6" t="s">
        <v>717</v>
      </c>
      <c r="G159" s="6" t="s">
        <v>1013</v>
      </c>
      <c r="H159" s="6" t="s">
        <v>1014</v>
      </c>
      <c r="I159" s="6" t="s">
        <v>1015</v>
      </c>
      <c r="J159" s="6" t="s">
        <v>618</v>
      </c>
      <c r="K159" s="6" t="s">
        <v>464</v>
      </c>
      <c r="L159" s="6" t="s">
        <v>367</v>
      </c>
    </row>
    <row r="160" spans="1:12">
      <c r="A160" s="6">
        <v>159</v>
      </c>
      <c r="B160" s="6" t="s">
        <v>120</v>
      </c>
      <c r="C160" s="6" t="s">
        <v>458</v>
      </c>
      <c r="D160" s="6" t="s">
        <v>459</v>
      </c>
      <c r="E160" s="6" t="s">
        <v>458</v>
      </c>
      <c r="F160" s="6" t="s">
        <v>459</v>
      </c>
      <c r="G160" s="6" t="s">
        <v>1016</v>
      </c>
      <c r="H160" s="6" t="s">
        <v>1017</v>
      </c>
      <c r="I160" s="6" t="s">
        <v>1018</v>
      </c>
      <c r="J160" s="6" t="s">
        <v>743</v>
      </c>
      <c r="K160" s="6" t="s">
        <v>579</v>
      </c>
      <c r="L160" s="6" t="s">
        <v>367</v>
      </c>
    </row>
    <row r="161" spans="1:12">
      <c r="A161" s="6">
        <v>160</v>
      </c>
      <c r="B161" s="6" t="s">
        <v>120</v>
      </c>
      <c r="C161" s="6" t="s">
        <v>682</v>
      </c>
      <c r="D161" s="6" t="s">
        <v>683</v>
      </c>
      <c r="E161" s="6" t="s">
        <v>682</v>
      </c>
      <c r="F161" s="6" t="s">
        <v>683</v>
      </c>
      <c r="G161" s="6" t="s">
        <v>1019</v>
      </c>
      <c r="H161" s="6" t="s">
        <v>1020</v>
      </c>
      <c r="I161" s="6" t="s">
        <v>1021</v>
      </c>
      <c r="J161" s="6" t="s">
        <v>605</v>
      </c>
      <c r="K161" s="6" t="s">
        <v>464</v>
      </c>
      <c r="L161" s="6" t="s">
        <v>367</v>
      </c>
    </row>
    <row r="162" spans="1:12">
      <c r="A162" s="6">
        <v>161</v>
      </c>
      <c r="B162" s="6" t="s">
        <v>120</v>
      </c>
      <c r="C162" s="6" t="s">
        <v>1022</v>
      </c>
      <c r="D162" s="6" t="s">
        <v>1023</v>
      </c>
      <c r="E162" s="6" t="s">
        <v>1022</v>
      </c>
      <c r="F162" s="6" t="s">
        <v>1023</v>
      </c>
      <c r="G162" s="6" t="s">
        <v>1024</v>
      </c>
      <c r="H162" s="6" t="s">
        <v>1025</v>
      </c>
      <c r="I162" s="6" t="s">
        <v>1026</v>
      </c>
      <c r="J162" s="6" t="s">
        <v>618</v>
      </c>
      <c r="K162" s="6" t="s">
        <v>464</v>
      </c>
      <c r="L162" s="6" t="s">
        <v>367</v>
      </c>
    </row>
    <row r="163" spans="1:12">
      <c r="A163" s="6">
        <v>162</v>
      </c>
      <c r="B163" s="6" t="s">
        <v>120</v>
      </c>
      <c r="C163" s="6" t="s">
        <v>567</v>
      </c>
      <c r="D163" s="6" t="s">
        <v>568</v>
      </c>
      <c r="E163" s="6" t="s">
        <v>567</v>
      </c>
      <c r="F163" s="6" t="s">
        <v>568</v>
      </c>
      <c r="G163" s="6" t="s">
        <v>1027</v>
      </c>
      <c r="H163" s="6" t="s">
        <v>1028</v>
      </c>
      <c r="I163" s="6" t="s">
        <v>1029</v>
      </c>
      <c r="J163" s="6" t="s">
        <v>527</v>
      </c>
      <c r="K163" s="6" t="s">
        <v>464</v>
      </c>
      <c r="L163" s="6" t="s">
        <v>367</v>
      </c>
    </row>
    <row r="164" spans="1:12">
      <c r="A164" s="6">
        <v>163</v>
      </c>
      <c r="B164" s="6" t="s">
        <v>120</v>
      </c>
      <c r="C164" s="6" t="s">
        <v>450</v>
      </c>
      <c r="D164" s="6" t="s">
        <v>451</v>
      </c>
      <c r="E164" s="6" t="s">
        <v>450</v>
      </c>
      <c r="F164" s="6" t="s">
        <v>451</v>
      </c>
      <c r="G164" s="6" t="s">
        <v>1030</v>
      </c>
      <c r="H164" s="6" t="s">
        <v>1031</v>
      </c>
      <c r="I164" s="6" t="s">
        <v>1032</v>
      </c>
      <c r="J164" s="6" t="s">
        <v>485</v>
      </c>
      <c r="K164" s="6" t="s">
        <v>475</v>
      </c>
      <c r="L164" s="6" t="s">
        <v>367</v>
      </c>
    </row>
    <row r="165" spans="1:12">
      <c r="A165" s="6">
        <v>164</v>
      </c>
      <c r="B165" s="6" t="s">
        <v>120</v>
      </c>
      <c r="C165" s="6" t="s">
        <v>480</v>
      </c>
      <c r="D165" s="6" t="s">
        <v>481</v>
      </c>
      <c r="E165" s="6" t="s">
        <v>480</v>
      </c>
      <c r="F165" s="6" t="s">
        <v>481</v>
      </c>
      <c r="G165" s="6" t="s">
        <v>1033</v>
      </c>
      <c r="H165" s="6" t="s">
        <v>1034</v>
      </c>
      <c r="I165" s="6" t="s">
        <v>1035</v>
      </c>
      <c r="J165" s="6" t="s">
        <v>780</v>
      </c>
      <c r="K165" s="6" t="s">
        <v>464</v>
      </c>
      <c r="L165" s="6" t="s">
        <v>367</v>
      </c>
    </row>
    <row r="166" spans="1:12">
      <c r="A166" s="6">
        <v>165</v>
      </c>
      <c r="B166" s="6" t="s">
        <v>120</v>
      </c>
      <c r="C166" s="6" t="s">
        <v>522</v>
      </c>
      <c r="D166" s="6" t="s">
        <v>523</v>
      </c>
      <c r="E166" s="6" t="s">
        <v>522</v>
      </c>
      <c r="F166" s="6" t="s">
        <v>523</v>
      </c>
      <c r="G166" s="6" t="s">
        <v>1036</v>
      </c>
      <c r="H166" s="6" t="s">
        <v>1037</v>
      </c>
      <c r="I166" s="6" t="s">
        <v>1038</v>
      </c>
      <c r="J166" s="6" t="s">
        <v>527</v>
      </c>
      <c r="K166" s="6" t="s">
        <v>464</v>
      </c>
      <c r="L166" s="6" t="s">
        <v>367</v>
      </c>
    </row>
    <row r="167" spans="1:12">
      <c r="A167" s="6">
        <v>166</v>
      </c>
      <c r="B167" s="6" t="s">
        <v>120</v>
      </c>
      <c r="C167" s="6" t="s">
        <v>480</v>
      </c>
      <c r="D167" s="6" t="s">
        <v>481</v>
      </c>
      <c r="E167" s="6" t="s">
        <v>480</v>
      </c>
      <c r="F167" s="6" t="s">
        <v>481</v>
      </c>
      <c r="G167" s="6" t="s">
        <v>1039</v>
      </c>
      <c r="H167" s="6" t="s">
        <v>1040</v>
      </c>
      <c r="I167" s="6" t="s">
        <v>1041</v>
      </c>
      <c r="J167" s="6" t="s">
        <v>780</v>
      </c>
      <c r="K167" s="6" t="s">
        <v>464</v>
      </c>
      <c r="L167" s="6" t="s">
        <v>367</v>
      </c>
    </row>
    <row r="168" spans="1:12">
      <c r="A168" s="6">
        <v>167</v>
      </c>
      <c r="B168" s="6" t="s">
        <v>120</v>
      </c>
      <c r="C168" s="6" t="s">
        <v>458</v>
      </c>
      <c r="D168" s="6" t="s">
        <v>459</v>
      </c>
      <c r="E168" s="6" t="s">
        <v>458</v>
      </c>
      <c r="F168" s="6" t="s">
        <v>459</v>
      </c>
      <c r="G168" s="6" t="s">
        <v>1042</v>
      </c>
      <c r="H168" s="6" t="s">
        <v>1043</v>
      </c>
      <c r="I168" s="6" t="s">
        <v>1044</v>
      </c>
      <c r="J168" s="6" t="s">
        <v>463</v>
      </c>
      <c r="K168" s="6" t="s">
        <v>579</v>
      </c>
      <c r="L168" s="6" t="s">
        <v>367</v>
      </c>
    </row>
    <row r="169" spans="1:12">
      <c r="A169" s="6">
        <v>168</v>
      </c>
      <c r="B169" s="6" t="s">
        <v>120</v>
      </c>
      <c r="C169" s="6" t="s">
        <v>458</v>
      </c>
      <c r="D169" s="6" t="s">
        <v>459</v>
      </c>
      <c r="E169" s="6" t="s">
        <v>458</v>
      </c>
      <c r="F169" s="6" t="s">
        <v>459</v>
      </c>
      <c r="G169" s="6" t="s">
        <v>1045</v>
      </c>
      <c r="H169" s="6" t="s">
        <v>1046</v>
      </c>
      <c r="I169" s="6" t="s">
        <v>1047</v>
      </c>
      <c r="J169" s="6" t="s">
        <v>503</v>
      </c>
      <c r="K169" s="6" t="s">
        <v>464</v>
      </c>
      <c r="L169" s="6" t="s">
        <v>367</v>
      </c>
    </row>
    <row r="170" spans="1:12">
      <c r="A170" s="6">
        <v>169</v>
      </c>
      <c r="B170" s="6" t="s">
        <v>120</v>
      </c>
      <c r="C170" s="6" t="s">
        <v>458</v>
      </c>
      <c r="D170" s="6" t="s">
        <v>459</v>
      </c>
      <c r="E170" s="6" t="s">
        <v>458</v>
      </c>
      <c r="F170" s="6" t="s">
        <v>459</v>
      </c>
      <c r="G170" s="6" t="s">
        <v>1048</v>
      </c>
      <c r="H170" s="6" t="s">
        <v>1049</v>
      </c>
      <c r="I170" s="6" t="s">
        <v>1050</v>
      </c>
      <c r="J170" s="6" t="s">
        <v>463</v>
      </c>
      <c r="K170" s="6" t="s">
        <v>464</v>
      </c>
      <c r="L170" s="6" t="s">
        <v>367</v>
      </c>
    </row>
    <row r="171" spans="1:12">
      <c r="A171" s="6">
        <v>170</v>
      </c>
      <c r="B171" s="6" t="s">
        <v>120</v>
      </c>
      <c r="C171" s="6" t="s">
        <v>458</v>
      </c>
      <c r="D171" s="6" t="s">
        <v>459</v>
      </c>
      <c r="E171" s="6" t="s">
        <v>458</v>
      </c>
      <c r="F171" s="6" t="s">
        <v>459</v>
      </c>
      <c r="G171" s="6" t="s">
        <v>1051</v>
      </c>
      <c r="H171" s="6" t="s">
        <v>1052</v>
      </c>
      <c r="I171" s="6" t="s">
        <v>1053</v>
      </c>
      <c r="J171" s="6" t="s">
        <v>1054</v>
      </c>
      <c r="K171" s="6" t="s">
        <v>464</v>
      </c>
      <c r="L171" s="6" t="s">
        <v>367</v>
      </c>
    </row>
    <row r="172" spans="1:12">
      <c r="A172" s="6">
        <v>171</v>
      </c>
      <c r="B172" s="6" t="s">
        <v>120</v>
      </c>
      <c r="C172" s="6" t="s">
        <v>516</v>
      </c>
      <c r="D172" s="6" t="s">
        <v>517</v>
      </c>
      <c r="E172" s="6" t="s">
        <v>516</v>
      </c>
      <c r="F172" s="6" t="s">
        <v>517</v>
      </c>
      <c r="G172" s="6" t="s">
        <v>1055</v>
      </c>
      <c r="H172" s="6" t="s">
        <v>1056</v>
      </c>
      <c r="I172" s="6" t="s">
        <v>1057</v>
      </c>
      <c r="J172" s="6" t="s">
        <v>521</v>
      </c>
      <c r="K172" s="6" t="s">
        <v>464</v>
      </c>
      <c r="L172" s="6" t="s">
        <v>367</v>
      </c>
    </row>
    <row r="173" spans="1:12">
      <c r="A173" s="6">
        <v>172</v>
      </c>
      <c r="B173" s="6" t="s">
        <v>120</v>
      </c>
      <c r="C173" s="6" t="s">
        <v>643</v>
      </c>
      <c r="D173" s="6" t="s">
        <v>644</v>
      </c>
      <c r="E173" s="6" t="s">
        <v>643</v>
      </c>
      <c r="F173" s="6" t="s">
        <v>644</v>
      </c>
      <c r="G173" s="6" t="s">
        <v>1058</v>
      </c>
      <c r="H173" s="6" t="s">
        <v>1059</v>
      </c>
      <c r="I173" s="6" t="s">
        <v>1060</v>
      </c>
      <c r="J173" s="6" t="s">
        <v>919</v>
      </c>
      <c r="K173" s="6" t="s">
        <v>464</v>
      </c>
      <c r="L173" s="6" t="s">
        <v>367</v>
      </c>
    </row>
    <row r="174" spans="1:12">
      <c r="A174" s="6">
        <v>173</v>
      </c>
      <c r="B174" s="6" t="s">
        <v>120</v>
      </c>
      <c r="C174" s="6" t="s">
        <v>494</v>
      </c>
      <c r="D174" s="6" t="s">
        <v>495</v>
      </c>
      <c r="E174" s="6" t="s">
        <v>494</v>
      </c>
      <c r="F174" s="6" t="s">
        <v>495</v>
      </c>
      <c r="G174" s="6" t="s">
        <v>1061</v>
      </c>
      <c r="H174" s="6" t="s">
        <v>1062</v>
      </c>
      <c r="I174" s="6" t="s">
        <v>1063</v>
      </c>
      <c r="J174" s="6" t="s">
        <v>499</v>
      </c>
      <c r="K174" s="6" t="s">
        <v>489</v>
      </c>
      <c r="L174" s="6" t="s">
        <v>367</v>
      </c>
    </row>
    <row r="175" spans="1:12">
      <c r="A175" s="6">
        <v>174</v>
      </c>
      <c r="B175" s="6" t="s">
        <v>120</v>
      </c>
      <c r="C175" s="6" t="s">
        <v>1064</v>
      </c>
      <c r="D175" s="6" t="s">
        <v>1065</v>
      </c>
      <c r="E175" s="6" t="s">
        <v>1064</v>
      </c>
      <c r="F175" s="6" t="s">
        <v>1065</v>
      </c>
      <c r="G175" s="6" t="s">
        <v>1066</v>
      </c>
      <c r="H175" s="6" t="s">
        <v>1067</v>
      </c>
      <c r="I175" s="6" t="s">
        <v>1068</v>
      </c>
      <c r="J175" s="6" t="s">
        <v>605</v>
      </c>
      <c r="K175" s="6" t="s">
        <v>464</v>
      </c>
      <c r="L175" s="6" t="s">
        <v>367</v>
      </c>
    </row>
    <row r="176" spans="1:12">
      <c r="A176" s="6">
        <v>175</v>
      </c>
      <c r="B176" s="6" t="s">
        <v>120</v>
      </c>
      <c r="C176" s="6" t="s">
        <v>716</v>
      </c>
      <c r="D176" s="6" t="s">
        <v>717</v>
      </c>
      <c r="E176" s="6" t="s">
        <v>716</v>
      </c>
      <c r="F176" s="6" t="s">
        <v>717</v>
      </c>
      <c r="G176" s="6" t="s">
        <v>1069</v>
      </c>
      <c r="H176" s="6" t="s">
        <v>1070</v>
      </c>
      <c r="I176" s="6" t="s">
        <v>1071</v>
      </c>
      <c r="J176" s="6" t="s">
        <v>618</v>
      </c>
      <c r="K176" s="6" t="s">
        <v>456</v>
      </c>
      <c r="L176" s="6" t="s">
        <v>367</v>
      </c>
    </row>
    <row r="177" spans="1:12">
      <c r="A177" s="6">
        <v>176</v>
      </c>
      <c r="B177" s="6" t="s">
        <v>120</v>
      </c>
      <c r="C177" s="6" t="s">
        <v>716</v>
      </c>
      <c r="D177" s="6" t="s">
        <v>717</v>
      </c>
      <c r="E177" s="6" t="s">
        <v>716</v>
      </c>
      <c r="F177" s="6" t="s">
        <v>717</v>
      </c>
      <c r="G177" s="6" t="s">
        <v>1072</v>
      </c>
      <c r="H177" s="6" t="s">
        <v>1073</v>
      </c>
      <c r="I177" s="6" t="s">
        <v>1074</v>
      </c>
      <c r="J177" s="6" t="s">
        <v>618</v>
      </c>
      <c r="K177" s="6" t="s">
        <v>464</v>
      </c>
      <c r="L177" s="6" t="s">
        <v>367</v>
      </c>
    </row>
    <row r="178" spans="1:12">
      <c r="A178" s="6">
        <v>177</v>
      </c>
      <c r="B178" s="6" t="s">
        <v>120</v>
      </c>
      <c r="C178" s="6" t="s">
        <v>716</v>
      </c>
      <c r="D178" s="6" t="s">
        <v>717</v>
      </c>
      <c r="E178" s="6" t="s">
        <v>716</v>
      </c>
      <c r="F178" s="6" t="s">
        <v>717</v>
      </c>
      <c r="G178" s="6" t="s">
        <v>1075</v>
      </c>
      <c r="H178" s="6" t="s">
        <v>1076</v>
      </c>
      <c r="I178" s="6" t="s">
        <v>1077</v>
      </c>
      <c r="J178" s="6" t="s">
        <v>721</v>
      </c>
      <c r="K178" s="6" t="s">
        <v>464</v>
      </c>
      <c r="L178" s="6" t="s">
        <v>367</v>
      </c>
    </row>
    <row r="179" spans="1:12">
      <c r="A179" s="6">
        <v>178</v>
      </c>
      <c r="B179" s="6" t="s">
        <v>120</v>
      </c>
      <c r="C179" s="6" t="s">
        <v>716</v>
      </c>
      <c r="D179" s="6" t="s">
        <v>717</v>
      </c>
      <c r="E179" s="6" t="s">
        <v>716</v>
      </c>
      <c r="F179" s="6" t="s">
        <v>717</v>
      </c>
      <c r="G179" s="6" t="s">
        <v>1078</v>
      </c>
      <c r="H179" s="6" t="s">
        <v>1079</v>
      </c>
      <c r="I179" s="6" t="s">
        <v>1080</v>
      </c>
      <c r="J179" s="6" t="s">
        <v>721</v>
      </c>
      <c r="K179" s="6" t="s">
        <v>464</v>
      </c>
      <c r="L179" s="6" t="s">
        <v>367</v>
      </c>
    </row>
    <row r="180" spans="1:12">
      <c r="A180" s="6">
        <v>179</v>
      </c>
      <c r="B180" s="6" t="s">
        <v>120</v>
      </c>
      <c r="C180" s="6" t="s">
        <v>643</v>
      </c>
      <c r="D180" s="6" t="s">
        <v>644</v>
      </c>
      <c r="E180" s="6" t="s">
        <v>643</v>
      </c>
      <c r="F180" s="6" t="s">
        <v>644</v>
      </c>
      <c r="G180" s="6" t="s">
        <v>1081</v>
      </c>
      <c r="H180" s="6" t="s">
        <v>1082</v>
      </c>
      <c r="I180" s="6" t="s">
        <v>1083</v>
      </c>
      <c r="J180" s="6" t="s">
        <v>474</v>
      </c>
      <c r="K180" s="6" t="s">
        <v>464</v>
      </c>
      <c r="L180" s="6" t="s">
        <v>367</v>
      </c>
    </row>
    <row r="181" spans="1:12">
      <c r="A181" s="6">
        <v>180</v>
      </c>
      <c r="B181" s="6" t="s">
        <v>120</v>
      </c>
      <c r="C181" s="6" t="s">
        <v>561</v>
      </c>
      <c r="D181" s="6" t="s">
        <v>562</v>
      </c>
      <c r="E181" s="6" t="s">
        <v>561</v>
      </c>
      <c r="F181" s="6" t="s">
        <v>562</v>
      </c>
      <c r="G181" s="6" t="s">
        <v>1084</v>
      </c>
      <c r="H181" s="6" t="s">
        <v>1085</v>
      </c>
      <c r="I181" s="6" t="s">
        <v>1086</v>
      </c>
      <c r="J181" s="6" t="s">
        <v>903</v>
      </c>
      <c r="K181" s="6" t="s">
        <v>464</v>
      </c>
      <c r="L181" s="6" t="s">
        <v>367</v>
      </c>
    </row>
    <row r="182" spans="1:12">
      <c r="A182" s="6">
        <v>181</v>
      </c>
      <c r="B182" s="6" t="s">
        <v>120</v>
      </c>
      <c r="C182" s="6" t="s">
        <v>458</v>
      </c>
      <c r="D182" s="6" t="s">
        <v>459</v>
      </c>
      <c r="E182" s="6" t="s">
        <v>458</v>
      </c>
      <c r="F182" s="6" t="s">
        <v>459</v>
      </c>
      <c r="G182" s="6" t="s">
        <v>1087</v>
      </c>
      <c r="H182" s="6" t="s">
        <v>1088</v>
      </c>
      <c r="I182" s="6" t="s">
        <v>1089</v>
      </c>
      <c r="J182" s="6" t="s">
        <v>463</v>
      </c>
      <c r="K182" s="6" t="s">
        <v>579</v>
      </c>
      <c r="L182" s="6" t="s">
        <v>367</v>
      </c>
    </row>
    <row r="183" spans="1:12">
      <c r="A183" s="6">
        <v>182</v>
      </c>
      <c r="B183" s="6" t="s">
        <v>120</v>
      </c>
      <c r="C183" s="6" t="s">
        <v>567</v>
      </c>
      <c r="D183" s="6" t="s">
        <v>568</v>
      </c>
      <c r="E183" s="6" t="s">
        <v>567</v>
      </c>
      <c r="F183" s="6" t="s">
        <v>568</v>
      </c>
      <c r="G183" s="6" t="s">
        <v>1090</v>
      </c>
      <c r="H183" s="6" t="s">
        <v>1091</v>
      </c>
      <c r="I183" s="6" t="s">
        <v>1092</v>
      </c>
      <c r="J183" s="6" t="s">
        <v>474</v>
      </c>
      <c r="K183" s="6" t="s">
        <v>475</v>
      </c>
      <c r="L183" s="6" t="s">
        <v>367</v>
      </c>
    </row>
    <row r="184" spans="1:12">
      <c r="A184" s="6">
        <v>183</v>
      </c>
      <c r="B184" s="6" t="s">
        <v>120</v>
      </c>
      <c r="C184" s="6" t="s">
        <v>458</v>
      </c>
      <c r="D184" s="6" t="s">
        <v>459</v>
      </c>
      <c r="E184" s="6" t="s">
        <v>458</v>
      </c>
      <c r="F184" s="6" t="s">
        <v>459</v>
      </c>
      <c r="G184" s="6" t="s">
        <v>1093</v>
      </c>
      <c r="H184" s="6" t="s">
        <v>1094</v>
      </c>
      <c r="I184" s="6" t="s">
        <v>1095</v>
      </c>
      <c r="J184" s="6" t="s">
        <v>545</v>
      </c>
      <c r="K184" s="6" t="s">
        <v>464</v>
      </c>
      <c r="L184" s="6" t="s">
        <v>367</v>
      </c>
    </row>
    <row r="185" spans="1:12">
      <c r="A185" s="6">
        <v>184</v>
      </c>
      <c r="B185" s="6" t="s">
        <v>120</v>
      </c>
      <c r="C185" s="6" t="s">
        <v>1064</v>
      </c>
      <c r="D185" s="6" t="s">
        <v>1065</v>
      </c>
      <c r="E185" s="6" t="s">
        <v>1064</v>
      </c>
      <c r="F185" s="6" t="s">
        <v>1065</v>
      </c>
      <c r="G185" s="6" t="s">
        <v>1096</v>
      </c>
      <c r="H185" s="6" t="s">
        <v>1097</v>
      </c>
      <c r="I185" s="6" t="s">
        <v>1098</v>
      </c>
      <c r="J185" s="6" t="s">
        <v>605</v>
      </c>
      <c r="K185" s="6" t="s">
        <v>464</v>
      </c>
      <c r="L185" s="6" t="s">
        <v>367</v>
      </c>
    </row>
    <row r="186" spans="1:12">
      <c r="A186" s="6">
        <v>185</v>
      </c>
      <c r="B186" s="6" t="s">
        <v>120</v>
      </c>
      <c r="C186" s="6" t="s">
        <v>458</v>
      </c>
      <c r="D186" s="6" t="s">
        <v>459</v>
      </c>
      <c r="E186" s="6" t="s">
        <v>458</v>
      </c>
      <c r="F186" s="6" t="s">
        <v>459</v>
      </c>
      <c r="G186" s="6" t="s">
        <v>1099</v>
      </c>
      <c r="H186" s="6" t="s">
        <v>1100</v>
      </c>
      <c r="I186" s="6" t="s">
        <v>1101</v>
      </c>
      <c r="J186" s="6" t="s">
        <v>527</v>
      </c>
      <c r="K186" s="6" t="s">
        <v>456</v>
      </c>
      <c r="L186" s="6" t="s">
        <v>367</v>
      </c>
    </row>
    <row r="187" spans="1:12">
      <c r="A187" s="6">
        <v>186</v>
      </c>
      <c r="B187" s="6" t="s">
        <v>120</v>
      </c>
      <c r="C187" s="6" t="s">
        <v>458</v>
      </c>
      <c r="D187" s="6" t="s">
        <v>459</v>
      </c>
      <c r="E187" s="6" t="s">
        <v>458</v>
      </c>
      <c r="F187" s="6" t="s">
        <v>459</v>
      </c>
      <c r="G187" s="6" t="s">
        <v>1102</v>
      </c>
      <c r="H187" s="6" t="s">
        <v>1103</v>
      </c>
      <c r="I187" s="6" t="s">
        <v>1104</v>
      </c>
      <c r="J187" s="6" t="s">
        <v>503</v>
      </c>
      <c r="K187" s="6" t="s">
        <v>464</v>
      </c>
      <c r="L187" s="6" t="s">
        <v>367</v>
      </c>
    </row>
    <row r="188" spans="1:12">
      <c r="A188" s="6">
        <v>187</v>
      </c>
      <c r="B188" s="6" t="s">
        <v>120</v>
      </c>
      <c r="C188" s="6" t="s">
        <v>561</v>
      </c>
      <c r="D188" s="6" t="s">
        <v>562</v>
      </c>
      <c r="E188" s="6" t="s">
        <v>561</v>
      </c>
      <c r="F188" s="6" t="s">
        <v>562</v>
      </c>
      <c r="G188" s="6" t="s">
        <v>1105</v>
      </c>
      <c r="H188" s="6" t="s">
        <v>1106</v>
      </c>
      <c r="I188" s="6" t="s">
        <v>1107</v>
      </c>
      <c r="J188" s="6" t="s">
        <v>903</v>
      </c>
      <c r="K188" s="6" t="s">
        <v>464</v>
      </c>
      <c r="L188" s="6" t="s">
        <v>367</v>
      </c>
    </row>
    <row r="189" spans="1:12">
      <c r="A189" s="6">
        <v>188</v>
      </c>
      <c r="B189" s="6" t="s">
        <v>120</v>
      </c>
      <c r="C189" s="6" t="s">
        <v>833</v>
      </c>
      <c r="D189" s="6" t="s">
        <v>834</v>
      </c>
      <c r="E189" s="6" t="s">
        <v>833</v>
      </c>
      <c r="F189" s="6" t="s">
        <v>834</v>
      </c>
      <c r="G189" s="6" t="s">
        <v>1108</v>
      </c>
      <c r="H189" s="6" t="s">
        <v>1109</v>
      </c>
      <c r="I189" s="6" t="s">
        <v>1110</v>
      </c>
      <c r="J189" s="6" t="s">
        <v>618</v>
      </c>
      <c r="K189" s="6" t="s">
        <v>464</v>
      </c>
      <c r="L189" s="6" t="s">
        <v>367</v>
      </c>
    </row>
    <row r="190" spans="1:12">
      <c r="A190" s="6">
        <v>189</v>
      </c>
      <c r="B190" s="6" t="s">
        <v>120</v>
      </c>
      <c r="C190" s="6" t="s">
        <v>833</v>
      </c>
      <c r="D190" s="6" t="s">
        <v>834</v>
      </c>
      <c r="E190" s="6" t="s">
        <v>833</v>
      </c>
      <c r="F190" s="6" t="s">
        <v>834</v>
      </c>
      <c r="G190" s="6" t="s">
        <v>1111</v>
      </c>
      <c r="H190" s="6" t="s">
        <v>1112</v>
      </c>
      <c r="I190" s="6" t="s">
        <v>1113</v>
      </c>
      <c r="J190" s="6" t="s">
        <v>618</v>
      </c>
      <c r="K190" s="6" t="s">
        <v>464</v>
      </c>
      <c r="L190" s="6" t="s">
        <v>367</v>
      </c>
    </row>
    <row r="191" spans="1:12">
      <c r="A191" s="6">
        <v>190</v>
      </c>
      <c r="B191" s="6" t="s">
        <v>120</v>
      </c>
      <c r="C191" s="6" t="s">
        <v>469</v>
      </c>
      <c r="D191" s="6" t="s">
        <v>470</v>
      </c>
      <c r="E191" s="6" t="s">
        <v>469</v>
      </c>
      <c r="F191" s="6" t="s">
        <v>470</v>
      </c>
      <c r="G191" s="6" t="s">
        <v>1114</v>
      </c>
      <c r="H191" s="6" t="s">
        <v>1115</v>
      </c>
      <c r="I191" s="6" t="s">
        <v>1116</v>
      </c>
      <c r="J191" s="6" t="s">
        <v>474</v>
      </c>
      <c r="K191" s="6" t="s">
        <v>464</v>
      </c>
      <c r="L191" s="6" t="s">
        <v>367</v>
      </c>
    </row>
    <row r="192" spans="1:12">
      <c r="A192" s="6">
        <v>191</v>
      </c>
      <c r="B192" s="6" t="s">
        <v>120</v>
      </c>
      <c r="C192" s="6" t="s">
        <v>561</v>
      </c>
      <c r="D192" s="6" t="s">
        <v>562</v>
      </c>
      <c r="E192" s="6" t="s">
        <v>561</v>
      </c>
      <c r="F192" s="6" t="s">
        <v>562</v>
      </c>
      <c r="G192" s="6" t="s">
        <v>1117</v>
      </c>
      <c r="H192" s="6" t="s">
        <v>1118</v>
      </c>
      <c r="I192" s="6" t="s">
        <v>1119</v>
      </c>
      <c r="J192" s="6" t="s">
        <v>903</v>
      </c>
      <c r="K192" s="6" t="s">
        <v>464</v>
      </c>
      <c r="L192" s="6" t="s">
        <v>367</v>
      </c>
    </row>
    <row r="193" spans="1:12">
      <c r="A193" s="6">
        <v>192</v>
      </c>
      <c r="B193" s="6" t="s">
        <v>120</v>
      </c>
      <c r="C193" s="6" t="s">
        <v>469</v>
      </c>
      <c r="D193" s="6" t="s">
        <v>470</v>
      </c>
      <c r="E193" s="6" t="s">
        <v>469</v>
      </c>
      <c r="F193" s="6" t="s">
        <v>470</v>
      </c>
      <c r="G193" s="6" t="s">
        <v>1120</v>
      </c>
      <c r="H193" s="6" t="s">
        <v>1121</v>
      </c>
      <c r="I193" s="6" t="s">
        <v>1122</v>
      </c>
      <c r="J193" s="6" t="s">
        <v>474</v>
      </c>
      <c r="K193" s="6" t="s">
        <v>464</v>
      </c>
      <c r="L193" s="6" t="s">
        <v>367</v>
      </c>
    </row>
    <row r="194" spans="1:12">
      <c r="A194" s="6">
        <v>193</v>
      </c>
      <c r="B194" s="6" t="s">
        <v>120</v>
      </c>
      <c r="C194" s="6" t="s">
        <v>580</v>
      </c>
      <c r="D194" s="6" t="s">
        <v>581</v>
      </c>
      <c r="E194" s="6" t="s">
        <v>580</v>
      </c>
      <c r="F194" s="6" t="s">
        <v>581</v>
      </c>
      <c r="G194" s="6" t="s">
        <v>1123</v>
      </c>
      <c r="H194" s="6" t="s">
        <v>1124</v>
      </c>
      <c r="I194" s="6" t="s">
        <v>1125</v>
      </c>
      <c r="J194" s="6" t="s">
        <v>463</v>
      </c>
      <c r="K194" s="6" t="s">
        <v>464</v>
      </c>
      <c r="L194" s="6" t="s">
        <v>367</v>
      </c>
    </row>
    <row r="195" spans="1:12">
      <c r="A195" s="6">
        <v>194</v>
      </c>
      <c r="B195" s="6" t="s">
        <v>120</v>
      </c>
      <c r="C195" s="6" t="s">
        <v>833</v>
      </c>
      <c r="D195" s="6" t="s">
        <v>834</v>
      </c>
      <c r="E195" s="6" t="s">
        <v>833</v>
      </c>
      <c r="F195" s="6" t="s">
        <v>834</v>
      </c>
      <c r="G195" s="6" t="s">
        <v>1126</v>
      </c>
      <c r="H195" s="6" t="s">
        <v>1127</v>
      </c>
      <c r="I195" s="6" t="s">
        <v>1128</v>
      </c>
      <c r="J195" s="6" t="s">
        <v>618</v>
      </c>
      <c r="K195" s="6" t="s">
        <v>464</v>
      </c>
      <c r="L195" s="6" t="s">
        <v>367</v>
      </c>
    </row>
    <row r="196" spans="1:12">
      <c r="A196" s="6">
        <v>195</v>
      </c>
      <c r="B196" s="6" t="s">
        <v>120</v>
      </c>
      <c r="C196" s="6" t="s">
        <v>458</v>
      </c>
      <c r="D196" s="6" t="s">
        <v>459</v>
      </c>
      <c r="E196" s="6" t="s">
        <v>458</v>
      </c>
      <c r="F196" s="6" t="s">
        <v>459</v>
      </c>
      <c r="G196" s="6" t="s">
        <v>1129</v>
      </c>
      <c r="H196" s="6" t="s">
        <v>1130</v>
      </c>
      <c r="I196" s="6" t="s">
        <v>1131</v>
      </c>
      <c r="J196" s="6" t="s">
        <v>713</v>
      </c>
      <c r="K196" s="6" t="s">
        <v>464</v>
      </c>
      <c r="L196" s="6" t="s">
        <v>367</v>
      </c>
    </row>
    <row r="197" spans="1:12">
      <c r="A197" s="6">
        <v>196</v>
      </c>
      <c r="B197" s="6" t="s">
        <v>120</v>
      </c>
      <c r="C197" s="6" t="s">
        <v>561</v>
      </c>
      <c r="D197" s="6" t="s">
        <v>562</v>
      </c>
      <c r="E197" s="6" t="s">
        <v>561</v>
      </c>
      <c r="F197" s="6" t="s">
        <v>562</v>
      </c>
      <c r="G197" s="6" t="s">
        <v>1132</v>
      </c>
      <c r="H197" s="6" t="s">
        <v>1133</v>
      </c>
      <c r="I197" s="6" t="s">
        <v>1134</v>
      </c>
      <c r="J197" s="6" t="s">
        <v>618</v>
      </c>
      <c r="K197" s="6" t="s">
        <v>464</v>
      </c>
      <c r="L197" s="6" t="s">
        <v>367</v>
      </c>
    </row>
    <row r="198" spans="1:12">
      <c r="A198" s="6">
        <v>197</v>
      </c>
      <c r="B198" s="6" t="s">
        <v>120</v>
      </c>
      <c r="C198" s="6" t="s">
        <v>458</v>
      </c>
      <c r="D198" s="6" t="s">
        <v>459</v>
      </c>
      <c r="E198" s="6" t="s">
        <v>458</v>
      </c>
      <c r="F198" s="6" t="s">
        <v>459</v>
      </c>
      <c r="G198" s="6" t="s">
        <v>1135</v>
      </c>
      <c r="H198" s="6" t="s">
        <v>1136</v>
      </c>
      <c r="I198" s="6" t="s">
        <v>1137</v>
      </c>
      <c r="J198" s="6" t="s">
        <v>713</v>
      </c>
      <c r="K198" s="6" t="s">
        <v>464</v>
      </c>
      <c r="L198" s="6" t="s">
        <v>367</v>
      </c>
    </row>
    <row r="199" spans="1:12">
      <c r="A199" s="6">
        <v>198</v>
      </c>
      <c r="B199" s="6" t="s">
        <v>120</v>
      </c>
      <c r="C199" s="6" t="s">
        <v>613</v>
      </c>
      <c r="D199" s="6" t="s">
        <v>614</v>
      </c>
      <c r="E199" s="6" t="s">
        <v>613</v>
      </c>
      <c r="F199" s="6" t="s">
        <v>614</v>
      </c>
      <c r="G199" s="6" t="s">
        <v>1138</v>
      </c>
      <c r="H199" s="6" t="s">
        <v>1139</v>
      </c>
      <c r="I199" s="6" t="s">
        <v>1140</v>
      </c>
      <c r="J199" s="6" t="s">
        <v>618</v>
      </c>
      <c r="K199" s="6" t="s">
        <v>464</v>
      </c>
      <c r="L199" s="6" t="s">
        <v>367</v>
      </c>
    </row>
    <row r="200" spans="1:12">
      <c r="A200" s="6">
        <v>199</v>
      </c>
      <c r="B200" s="6" t="s">
        <v>120</v>
      </c>
      <c r="C200" s="6" t="s">
        <v>522</v>
      </c>
      <c r="D200" s="6" t="s">
        <v>523</v>
      </c>
      <c r="E200" s="6" t="s">
        <v>522</v>
      </c>
      <c r="F200" s="6" t="s">
        <v>523</v>
      </c>
      <c r="G200" s="6" t="s">
        <v>1141</v>
      </c>
      <c r="H200" s="6" t="s">
        <v>1142</v>
      </c>
      <c r="I200" s="6" t="s">
        <v>1143</v>
      </c>
      <c r="J200" s="6" t="s">
        <v>657</v>
      </c>
      <c r="K200" s="6" t="s">
        <v>579</v>
      </c>
      <c r="L200" s="6" t="s">
        <v>367</v>
      </c>
    </row>
    <row r="201" spans="1:12">
      <c r="A201" s="6">
        <v>200</v>
      </c>
      <c r="B201" s="6" t="s">
        <v>120</v>
      </c>
      <c r="C201" s="6" t="s">
        <v>561</v>
      </c>
      <c r="D201" s="6" t="s">
        <v>562</v>
      </c>
      <c r="E201" s="6" t="s">
        <v>561</v>
      </c>
      <c r="F201" s="6" t="s">
        <v>562</v>
      </c>
      <c r="G201" s="6" t="s">
        <v>1144</v>
      </c>
      <c r="H201" s="6" t="s">
        <v>1145</v>
      </c>
      <c r="I201" s="6" t="s">
        <v>1146</v>
      </c>
      <c r="J201" s="6" t="s">
        <v>721</v>
      </c>
      <c r="K201" s="6" t="s">
        <v>464</v>
      </c>
      <c r="L201" s="6" t="s">
        <v>367</v>
      </c>
    </row>
    <row r="202" spans="1:12">
      <c r="A202" s="6">
        <v>201</v>
      </c>
      <c r="B202" s="6" t="s">
        <v>120</v>
      </c>
      <c r="C202" s="6" t="s">
        <v>458</v>
      </c>
      <c r="D202" s="6" t="s">
        <v>459</v>
      </c>
      <c r="E202" s="6" t="s">
        <v>458</v>
      </c>
      <c r="F202" s="6" t="s">
        <v>459</v>
      </c>
      <c r="G202" s="6" t="s">
        <v>1147</v>
      </c>
      <c r="H202" s="6" t="s">
        <v>1148</v>
      </c>
      <c r="I202" s="6" t="s">
        <v>1149</v>
      </c>
      <c r="J202" s="6" t="s">
        <v>503</v>
      </c>
      <c r="K202" s="6" t="s">
        <v>579</v>
      </c>
      <c r="L202" s="6" t="s">
        <v>367</v>
      </c>
    </row>
    <row r="203" spans="1:12">
      <c r="A203" s="6">
        <v>202</v>
      </c>
      <c r="B203" s="6" t="s">
        <v>120</v>
      </c>
      <c r="C203" s="6" t="s">
        <v>458</v>
      </c>
      <c r="D203" s="6" t="s">
        <v>459</v>
      </c>
      <c r="E203" s="6" t="s">
        <v>458</v>
      </c>
      <c r="F203" s="6" t="s">
        <v>459</v>
      </c>
      <c r="G203" s="6" t="s">
        <v>1150</v>
      </c>
      <c r="H203" s="6" t="s">
        <v>1151</v>
      </c>
      <c r="I203" s="6" t="s">
        <v>1152</v>
      </c>
      <c r="J203" s="6" t="s">
        <v>463</v>
      </c>
      <c r="K203" s="6" t="s">
        <v>456</v>
      </c>
      <c r="L203" s="6" t="s">
        <v>367</v>
      </c>
    </row>
    <row r="204" spans="1:12">
      <c r="A204" s="6">
        <v>203</v>
      </c>
      <c r="B204" s="6" t="s">
        <v>120</v>
      </c>
      <c r="C204" s="6" t="s">
        <v>1064</v>
      </c>
      <c r="D204" s="6" t="s">
        <v>1065</v>
      </c>
      <c r="E204" s="6" t="s">
        <v>1064</v>
      </c>
      <c r="F204" s="6" t="s">
        <v>1065</v>
      </c>
      <c r="G204" s="6" t="s">
        <v>1153</v>
      </c>
      <c r="H204" s="6" t="s">
        <v>1154</v>
      </c>
      <c r="I204" s="6" t="s">
        <v>1155</v>
      </c>
      <c r="J204" s="6" t="s">
        <v>605</v>
      </c>
      <c r="K204" s="6" t="s">
        <v>489</v>
      </c>
      <c r="L204" s="6" t="s">
        <v>367</v>
      </c>
    </row>
    <row r="205" spans="1:12">
      <c r="A205" s="6">
        <v>204</v>
      </c>
      <c r="B205" s="6" t="s">
        <v>120</v>
      </c>
      <c r="C205" s="6" t="s">
        <v>1064</v>
      </c>
      <c r="D205" s="6" t="s">
        <v>1065</v>
      </c>
      <c r="E205" s="6" t="s">
        <v>1064</v>
      </c>
      <c r="F205" s="6" t="s">
        <v>1065</v>
      </c>
      <c r="G205" s="6" t="s">
        <v>1156</v>
      </c>
      <c r="H205" s="6" t="s">
        <v>1157</v>
      </c>
      <c r="I205" s="6" t="s">
        <v>1158</v>
      </c>
      <c r="J205" s="6" t="s">
        <v>605</v>
      </c>
      <c r="K205" s="6" t="s">
        <v>464</v>
      </c>
      <c r="L205" s="6" t="s">
        <v>367</v>
      </c>
    </row>
    <row r="206" spans="1:12">
      <c r="A206" s="6">
        <v>205</v>
      </c>
      <c r="B206" s="6" t="s">
        <v>120</v>
      </c>
      <c r="C206" s="6" t="s">
        <v>469</v>
      </c>
      <c r="D206" s="6" t="s">
        <v>470</v>
      </c>
      <c r="E206" s="6" t="s">
        <v>469</v>
      </c>
      <c r="F206" s="6" t="s">
        <v>470</v>
      </c>
      <c r="G206" s="6" t="s">
        <v>1159</v>
      </c>
      <c r="H206" s="6" t="s">
        <v>1160</v>
      </c>
      <c r="I206" s="6" t="s">
        <v>1161</v>
      </c>
      <c r="J206" s="6" t="s">
        <v>474</v>
      </c>
      <c r="K206" s="6" t="s">
        <v>464</v>
      </c>
      <c r="L206" s="6" t="s">
        <v>367</v>
      </c>
    </row>
    <row r="207" spans="1:12">
      <c r="A207" s="6">
        <v>206</v>
      </c>
      <c r="B207" s="6" t="s">
        <v>120</v>
      </c>
      <c r="C207" s="6" t="s">
        <v>458</v>
      </c>
      <c r="D207" s="6" t="s">
        <v>459</v>
      </c>
      <c r="E207" s="6" t="s">
        <v>458</v>
      </c>
      <c r="F207" s="6" t="s">
        <v>459</v>
      </c>
      <c r="G207" s="6" t="s">
        <v>1162</v>
      </c>
      <c r="H207" s="6" t="s">
        <v>1163</v>
      </c>
      <c r="I207" s="6" t="s">
        <v>1164</v>
      </c>
      <c r="J207" s="6" t="s">
        <v>485</v>
      </c>
      <c r="K207" s="6" t="s">
        <v>464</v>
      </c>
      <c r="L207" s="6" t="s">
        <v>367</v>
      </c>
    </row>
    <row r="208" spans="1:12">
      <c r="A208" s="6">
        <v>207</v>
      </c>
      <c r="B208" s="6" t="s">
        <v>120</v>
      </c>
      <c r="C208" s="6" t="s">
        <v>567</v>
      </c>
      <c r="D208" s="6" t="s">
        <v>568</v>
      </c>
      <c r="E208" s="6" t="s">
        <v>567</v>
      </c>
      <c r="F208" s="6" t="s">
        <v>568</v>
      </c>
      <c r="G208" s="6" t="s">
        <v>1165</v>
      </c>
      <c r="H208" s="6" t="s">
        <v>1166</v>
      </c>
      <c r="I208" s="6" t="s">
        <v>1167</v>
      </c>
      <c r="J208" s="6" t="s">
        <v>474</v>
      </c>
      <c r="K208" s="6" t="s">
        <v>464</v>
      </c>
      <c r="L208" s="6" t="s">
        <v>367</v>
      </c>
    </row>
    <row r="209" spans="1:12">
      <c r="A209" s="6">
        <v>208</v>
      </c>
      <c r="B209" s="6" t="s">
        <v>120</v>
      </c>
      <c r="C209" s="6" t="s">
        <v>458</v>
      </c>
      <c r="D209" s="6" t="s">
        <v>459</v>
      </c>
      <c r="E209" s="6" t="s">
        <v>458</v>
      </c>
      <c r="F209" s="6" t="s">
        <v>459</v>
      </c>
      <c r="G209" s="6" t="s">
        <v>1168</v>
      </c>
      <c r="H209" s="6" t="s">
        <v>1169</v>
      </c>
      <c r="I209" s="6" t="s">
        <v>1170</v>
      </c>
      <c r="J209" s="6" t="s">
        <v>455</v>
      </c>
      <c r="K209" s="6" t="s">
        <v>457</v>
      </c>
      <c r="L209" s="6" t="s">
        <v>367</v>
      </c>
    </row>
    <row r="210" spans="1:12">
      <c r="A210" s="6">
        <v>209</v>
      </c>
      <c r="B210" s="6" t="s">
        <v>120</v>
      </c>
      <c r="C210" s="6" t="s">
        <v>458</v>
      </c>
      <c r="D210" s="6" t="s">
        <v>459</v>
      </c>
      <c r="E210" s="6" t="s">
        <v>458</v>
      </c>
      <c r="F210" s="6" t="s">
        <v>459</v>
      </c>
      <c r="G210" s="6" t="s">
        <v>1168</v>
      </c>
      <c r="H210" s="6" t="s">
        <v>1169</v>
      </c>
      <c r="I210" s="6" t="s">
        <v>1170</v>
      </c>
      <c r="J210" s="6" t="s">
        <v>455</v>
      </c>
      <c r="K210" s="6" t="s">
        <v>456</v>
      </c>
      <c r="L210" s="6" t="s">
        <v>367</v>
      </c>
    </row>
    <row r="211" spans="1:12">
      <c r="A211" s="6">
        <v>210</v>
      </c>
      <c r="B211" s="6" t="s">
        <v>120</v>
      </c>
      <c r="C211" s="6" t="s">
        <v>458</v>
      </c>
      <c r="D211" s="6" t="s">
        <v>459</v>
      </c>
      <c r="E211" s="6" t="s">
        <v>458</v>
      </c>
      <c r="F211" s="6" t="s">
        <v>459</v>
      </c>
      <c r="G211" s="6" t="s">
        <v>1171</v>
      </c>
      <c r="H211" s="6" t="s">
        <v>1172</v>
      </c>
      <c r="I211" s="6" t="s">
        <v>1173</v>
      </c>
      <c r="J211" s="6" t="s">
        <v>636</v>
      </c>
      <c r="K211" s="6" t="s">
        <v>464</v>
      </c>
      <c r="L211" s="6" t="s">
        <v>367</v>
      </c>
    </row>
    <row r="212" spans="1:12">
      <c r="A212" s="6">
        <v>211</v>
      </c>
      <c r="B212" s="6" t="s">
        <v>120</v>
      </c>
      <c r="C212" s="6" t="s">
        <v>458</v>
      </c>
      <c r="D212" s="6" t="s">
        <v>459</v>
      </c>
      <c r="E212" s="6" t="s">
        <v>458</v>
      </c>
      <c r="F212" s="6" t="s">
        <v>459</v>
      </c>
      <c r="G212" s="6" t="s">
        <v>1174</v>
      </c>
      <c r="H212" s="6" t="s">
        <v>1175</v>
      </c>
      <c r="I212" s="6" t="s">
        <v>1176</v>
      </c>
      <c r="J212" s="6" t="s">
        <v>545</v>
      </c>
      <c r="K212" s="6" t="s">
        <v>464</v>
      </c>
      <c r="L212" s="6" t="s">
        <v>367</v>
      </c>
    </row>
    <row r="213" spans="1:12">
      <c r="A213" s="6">
        <v>212</v>
      </c>
      <c r="B213" s="6" t="s">
        <v>120</v>
      </c>
      <c r="C213" s="6" t="s">
        <v>522</v>
      </c>
      <c r="D213" s="6" t="s">
        <v>523</v>
      </c>
      <c r="E213" s="6" t="s">
        <v>522</v>
      </c>
      <c r="F213" s="6" t="s">
        <v>523</v>
      </c>
      <c r="G213" s="6" t="s">
        <v>1177</v>
      </c>
      <c r="H213" s="6" t="s">
        <v>1178</v>
      </c>
      <c r="I213" s="6" t="s">
        <v>1179</v>
      </c>
      <c r="J213" s="6" t="s">
        <v>527</v>
      </c>
      <c r="K213" s="6" t="s">
        <v>456</v>
      </c>
      <c r="L213" s="6" t="s">
        <v>367</v>
      </c>
    </row>
    <row r="214" spans="1:12">
      <c r="A214" s="6">
        <v>213</v>
      </c>
      <c r="B214" s="6" t="s">
        <v>120</v>
      </c>
      <c r="C214" s="6" t="s">
        <v>522</v>
      </c>
      <c r="D214" s="6" t="s">
        <v>523</v>
      </c>
      <c r="E214" s="6" t="s">
        <v>522</v>
      </c>
      <c r="F214" s="6" t="s">
        <v>523</v>
      </c>
      <c r="G214" s="6" t="s">
        <v>1180</v>
      </c>
      <c r="H214" s="6" t="s">
        <v>1181</v>
      </c>
      <c r="I214" s="6" t="s">
        <v>1182</v>
      </c>
      <c r="J214" s="6" t="s">
        <v>527</v>
      </c>
      <c r="K214" s="6" t="s">
        <v>456</v>
      </c>
      <c r="L214" s="6" t="s">
        <v>367</v>
      </c>
    </row>
    <row r="215" spans="1:12">
      <c r="A215" s="6">
        <v>214</v>
      </c>
      <c r="B215" s="6" t="s">
        <v>120</v>
      </c>
      <c r="C215" s="6" t="s">
        <v>458</v>
      </c>
      <c r="D215" s="6" t="s">
        <v>459</v>
      </c>
      <c r="E215" s="6" t="s">
        <v>458</v>
      </c>
      <c r="F215" s="6" t="s">
        <v>459</v>
      </c>
      <c r="G215" s="6" t="s">
        <v>1183</v>
      </c>
      <c r="H215" s="6" t="s">
        <v>1184</v>
      </c>
      <c r="I215" s="6" t="s">
        <v>1185</v>
      </c>
      <c r="J215" s="6" t="s">
        <v>527</v>
      </c>
      <c r="K215" s="6" t="s">
        <v>464</v>
      </c>
      <c r="L215" s="6" t="s">
        <v>367</v>
      </c>
    </row>
    <row r="216" spans="1:12">
      <c r="A216" s="6">
        <v>215</v>
      </c>
      <c r="B216" s="6" t="s">
        <v>120</v>
      </c>
      <c r="C216" s="6" t="s">
        <v>561</v>
      </c>
      <c r="D216" s="6" t="s">
        <v>562</v>
      </c>
      <c r="E216" s="6" t="s">
        <v>561</v>
      </c>
      <c r="F216" s="6" t="s">
        <v>562</v>
      </c>
      <c r="G216" s="6" t="s">
        <v>1186</v>
      </c>
      <c r="H216" s="6" t="s">
        <v>1187</v>
      </c>
      <c r="I216" s="6" t="s">
        <v>1188</v>
      </c>
      <c r="J216" s="6" t="s">
        <v>618</v>
      </c>
      <c r="K216" s="6" t="s">
        <v>464</v>
      </c>
      <c r="L216" s="6" t="s">
        <v>367</v>
      </c>
    </row>
    <row r="217" spans="1:12">
      <c r="A217" s="6">
        <v>216</v>
      </c>
      <c r="B217" s="6" t="s">
        <v>120</v>
      </c>
      <c r="C217" s="6" t="s">
        <v>968</v>
      </c>
      <c r="D217" s="6" t="s">
        <v>969</v>
      </c>
      <c r="E217" s="6" t="s">
        <v>968</v>
      </c>
      <c r="F217" s="6" t="s">
        <v>969</v>
      </c>
      <c r="G217" s="6" t="s">
        <v>1189</v>
      </c>
      <c r="H217" s="6" t="s">
        <v>1190</v>
      </c>
      <c r="I217" s="6" t="s">
        <v>1191</v>
      </c>
      <c r="J217" s="6" t="s">
        <v>973</v>
      </c>
      <c r="K217" s="6" t="s">
        <v>464</v>
      </c>
      <c r="L217" s="6" t="s">
        <v>367</v>
      </c>
    </row>
    <row r="218" spans="1:12">
      <c r="A218" s="6">
        <v>217</v>
      </c>
      <c r="B218" s="6" t="s">
        <v>120</v>
      </c>
      <c r="C218" s="6" t="s">
        <v>580</v>
      </c>
      <c r="D218" s="6" t="s">
        <v>581</v>
      </c>
      <c r="E218" s="6" t="s">
        <v>580</v>
      </c>
      <c r="F218" s="6" t="s">
        <v>581</v>
      </c>
      <c r="G218" s="6" t="s">
        <v>1192</v>
      </c>
      <c r="H218" s="6" t="s">
        <v>1193</v>
      </c>
      <c r="I218" s="6" t="s">
        <v>1194</v>
      </c>
      <c r="J218" s="6" t="s">
        <v>973</v>
      </c>
      <c r="K218" s="6" t="s">
        <v>475</v>
      </c>
      <c r="L218" s="6" t="s">
        <v>367</v>
      </c>
    </row>
    <row r="219" spans="1:12">
      <c r="A219" s="6">
        <v>218</v>
      </c>
      <c r="B219" s="6" t="s">
        <v>120</v>
      </c>
      <c r="C219" s="6" t="s">
        <v>480</v>
      </c>
      <c r="D219" s="6" t="s">
        <v>481</v>
      </c>
      <c r="E219" s="6" t="s">
        <v>480</v>
      </c>
      <c r="F219" s="6" t="s">
        <v>481</v>
      </c>
      <c r="G219" s="6" t="s">
        <v>1195</v>
      </c>
      <c r="H219" s="6" t="s">
        <v>1196</v>
      </c>
      <c r="I219" s="6" t="s">
        <v>1197</v>
      </c>
      <c r="J219" s="6" t="s">
        <v>780</v>
      </c>
      <c r="K219" s="6" t="s">
        <v>464</v>
      </c>
      <c r="L219" s="6" t="s">
        <v>367</v>
      </c>
    </row>
    <row r="220" spans="1:12">
      <c r="A220" s="6">
        <v>219</v>
      </c>
      <c r="B220" s="6" t="s">
        <v>120</v>
      </c>
      <c r="C220" s="6" t="s">
        <v>458</v>
      </c>
      <c r="D220" s="6" t="s">
        <v>459</v>
      </c>
      <c r="E220" s="6" t="s">
        <v>458</v>
      </c>
      <c r="F220" s="6" t="s">
        <v>459</v>
      </c>
      <c r="G220" s="6" t="s">
        <v>1198</v>
      </c>
      <c r="H220" s="6" t="s">
        <v>1199</v>
      </c>
      <c r="I220" s="6" t="s">
        <v>1200</v>
      </c>
      <c r="J220" s="6" t="s">
        <v>463</v>
      </c>
      <c r="K220" s="6" t="s">
        <v>579</v>
      </c>
      <c r="L220" s="6" t="s">
        <v>367</v>
      </c>
    </row>
    <row r="221" spans="1:12">
      <c r="A221" s="6">
        <v>220</v>
      </c>
      <c r="B221" s="6" t="s">
        <v>120</v>
      </c>
      <c r="C221" s="6" t="s">
        <v>458</v>
      </c>
      <c r="D221" s="6" t="s">
        <v>459</v>
      </c>
      <c r="E221" s="6" t="s">
        <v>458</v>
      </c>
      <c r="F221" s="6" t="s">
        <v>459</v>
      </c>
      <c r="G221" s="6" t="s">
        <v>1201</v>
      </c>
      <c r="H221" s="6" t="s">
        <v>1202</v>
      </c>
      <c r="I221" s="6" t="s">
        <v>1203</v>
      </c>
      <c r="J221" s="6" t="s">
        <v>636</v>
      </c>
      <c r="K221" s="6" t="s">
        <v>456</v>
      </c>
      <c r="L221" s="6" t="s">
        <v>367</v>
      </c>
    </row>
    <row r="222" spans="1:12">
      <c r="A222" s="6">
        <v>221</v>
      </c>
      <c r="B222" s="6" t="s">
        <v>120</v>
      </c>
      <c r="C222" s="6" t="s">
        <v>1204</v>
      </c>
      <c r="D222" s="6" t="s">
        <v>1205</v>
      </c>
      <c r="E222" s="6" t="s">
        <v>1204</v>
      </c>
      <c r="F222" s="6" t="s">
        <v>1205</v>
      </c>
      <c r="G222" s="6" t="s">
        <v>1206</v>
      </c>
      <c r="H222" s="6" t="s">
        <v>1207</v>
      </c>
      <c r="I222" s="6" t="s">
        <v>1208</v>
      </c>
      <c r="J222" s="6" t="s">
        <v>973</v>
      </c>
      <c r="K222" s="6" t="s">
        <v>464</v>
      </c>
      <c r="L222" s="6" t="s">
        <v>367</v>
      </c>
    </row>
    <row r="223" spans="1:12">
      <c r="A223" s="6">
        <v>222</v>
      </c>
      <c r="B223" s="6" t="s">
        <v>120</v>
      </c>
      <c r="C223" s="6" t="s">
        <v>1209</v>
      </c>
      <c r="D223" s="6" t="s">
        <v>1210</v>
      </c>
      <c r="E223" s="6" t="s">
        <v>1209</v>
      </c>
      <c r="F223" s="6" t="s">
        <v>1210</v>
      </c>
      <c r="G223" s="6" t="s">
        <v>1211</v>
      </c>
      <c r="H223" s="6" t="s">
        <v>1207</v>
      </c>
      <c r="I223" s="6" t="s">
        <v>1212</v>
      </c>
      <c r="J223" s="6" t="s">
        <v>1213</v>
      </c>
      <c r="K223" s="6" t="s">
        <v>464</v>
      </c>
      <c r="L223" s="6" t="s">
        <v>367</v>
      </c>
    </row>
    <row r="224" spans="1:12">
      <c r="A224" s="6">
        <v>223</v>
      </c>
      <c r="B224" s="6" t="s">
        <v>120</v>
      </c>
      <c r="C224" s="6" t="s">
        <v>504</v>
      </c>
      <c r="D224" s="6" t="s">
        <v>505</v>
      </c>
      <c r="E224" s="6" t="s">
        <v>504</v>
      </c>
      <c r="F224" s="6" t="s">
        <v>505</v>
      </c>
      <c r="G224" s="6" t="s">
        <v>1214</v>
      </c>
      <c r="H224" s="6" t="s">
        <v>1215</v>
      </c>
      <c r="I224" s="6" t="s">
        <v>1216</v>
      </c>
      <c r="J224" s="6" t="s">
        <v>463</v>
      </c>
      <c r="K224" s="6" t="s">
        <v>464</v>
      </c>
      <c r="L224" s="6" t="s">
        <v>367</v>
      </c>
    </row>
    <row r="225" spans="1:12">
      <c r="A225" s="6">
        <v>224</v>
      </c>
      <c r="B225" s="6" t="s">
        <v>120</v>
      </c>
      <c r="C225" s="6" t="s">
        <v>643</v>
      </c>
      <c r="D225" s="6" t="s">
        <v>644</v>
      </c>
      <c r="E225" s="6" t="s">
        <v>643</v>
      </c>
      <c r="F225" s="6" t="s">
        <v>644</v>
      </c>
      <c r="G225" s="6" t="s">
        <v>1217</v>
      </c>
      <c r="H225" s="6" t="s">
        <v>1218</v>
      </c>
      <c r="I225" s="6" t="s">
        <v>1219</v>
      </c>
      <c r="J225" s="6" t="s">
        <v>474</v>
      </c>
      <c r="K225" s="6" t="s">
        <v>489</v>
      </c>
      <c r="L225" s="6" t="s">
        <v>367</v>
      </c>
    </row>
    <row r="226" spans="1:12">
      <c r="A226" s="6">
        <v>225</v>
      </c>
      <c r="B226" s="6" t="s">
        <v>120</v>
      </c>
      <c r="C226" s="6" t="s">
        <v>522</v>
      </c>
      <c r="D226" s="6" t="s">
        <v>523</v>
      </c>
      <c r="E226" s="6" t="s">
        <v>522</v>
      </c>
      <c r="F226" s="6" t="s">
        <v>523</v>
      </c>
      <c r="G226" s="6" t="s">
        <v>1220</v>
      </c>
      <c r="H226" s="6" t="s">
        <v>1221</v>
      </c>
      <c r="I226" s="6" t="s">
        <v>1222</v>
      </c>
      <c r="J226" s="6" t="s">
        <v>503</v>
      </c>
      <c r="K226" s="6" t="s">
        <v>464</v>
      </c>
      <c r="L226" s="6" t="s">
        <v>367</v>
      </c>
    </row>
    <row r="227" spans="1:12">
      <c r="A227" s="6">
        <v>226</v>
      </c>
      <c r="B227" s="6" t="s">
        <v>120</v>
      </c>
      <c r="C227" s="6" t="s">
        <v>458</v>
      </c>
      <c r="D227" s="6" t="s">
        <v>459</v>
      </c>
      <c r="E227" s="6" t="s">
        <v>458</v>
      </c>
      <c r="F227" s="6" t="s">
        <v>459</v>
      </c>
      <c r="G227" s="6" t="s">
        <v>1223</v>
      </c>
      <c r="H227" s="6" t="s">
        <v>1224</v>
      </c>
      <c r="I227" s="6" t="s">
        <v>1225</v>
      </c>
      <c r="J227" s="6" t="s">
        <v>503</v>
      </c>
      <c r="K227" s="6" t="s">
        <v>464</v>
      </c>
      <c r="L227" s="6" t="s">
        <v>367</v>
      </c>
    </row>
    <row r="228" spans="1:12">
      <c r="A228" s="6">
        <v>227</v>
      </c>
      <c r="B228" s="6" t="s">
        <v>120</v>
      </c>
      <c r="C228" s="6" t="s">
        <v>561</v>
      </c>
      <c r="D228" s="6" t="s">
        <v>562</v>
      </c>
      <c r="E228" s="6" t="s">
        <v>561</v>
      </c>
      <c r="F228" s="6" t="s">
        <v>562</v>
      </c>
      <c r="G228" s="6" t="s">
        <v>1226</v>
      </c>
      <c r="H228" s="6" t="s">
        <v>1227</v>
      </c>
      <c r="I228" s="6" t="s">
        <v>1228</v>
      </c>
      <c r="J228" s="6" t="s">
        <v>545</v>
      </c>
      <c r="K228" s="6" t="s">
        <v>464</v>
      </c>
      <c r="L228" s="6" t="s">
        <v>367</v>
      </c>
    </row>
    <row r="229" spans="1:12">
      <c r="A229" s="6">
        <v>228</v>
      </c>
      <c r="B229" s="6" t="s">
        <v>120</v>
      </c>
      <c r="C229" s="6" t="s">
        <v>458</v>
      </c>
      <c r="D229" s="6" t="s">
        <v>459</v>
      </c>
      <c r="E229" s="6" t="s">
        <v>458</v>
      </c>
      <c r="F229" s="6" t="s">
        <v>459</v>
      </c>
      <c r="G229" s="6" t="s">
        <v>1229</v>
      </c>
      <c r="H229" s="6" t="s">
        <v>1230</v>
      </c>
      <c r="I229" s="6" t="s">
        <v>1231</v>
      </c>
      <c r="J229" s="6" t="s">
        <v>503</v>
      </c>
      <c r="K229" s="6" t="s">
        <v>464</v>
      </c>
      <c r="L229" s="6" t="s">
        <v>367</v>
      </c>
    </row>
    <row r="230" spans="1:12">
      <c r="A230" s="6">
        <v>229</v>
      </c>
      <c r="B230" s="6" t="s">
        <v>120</v>
      </c>
      <c r="C230" s="6" t="s">
        <v>458</v>
      </c>
      <c r="D230" s="6" t="s">
        <v>459</v>
      </c>
      <c r="E230" s="6" t="s">
        <v>458</v>
      </c>
      <c r="F230" s="6" t="s">
        <v>459</v>
      </c>
      <c r="G230" s="6" t="s">
        <v>1232</v>
      </c>
      <c r="H230" s="6" t="s">
        <v>1233</v>
      </c>
      <c r="I230" s="6" t="s">
        <v>1234</v>
      </c>
      <c r="J230" s="6" t="s">
        <v>463</v>
      </c>
      <c r="K230" s="6" t="s">
        <v>464</v>
      </c>
      <c r="L230" s="6" t="s">
        <v>367</v>
      </c>
    </row>
    <row r="231" spans="1:12">
      <c r="A231" s="6">
        <v>230</v>
      </c>
      <c r="B231" s="6" t="s">
        <v>120</v>
      </c>
      <c r="C231" s="6" t="s">
        <v>458</v>
      </c>
      <c r="D231" s="6" t="s">
        <v>459</v>
      </c>
      <c r="E231" s="6" t="s">
        <v>458</v>
      </c>
      <c r="F231" s="6" t="s">
        <v>459</v>
      </c>
      <c r="G231" s="6" t="s">
        <v>1235</v>
      </c>
      <c r="H231" s="6" t="s">
        <v>1236</v>
      </c>
      <c r="I231" s="6" t="s">
        <v>1237</v>
      </c>
      <c r="J231" s="6" t="s">
        <v>743</v>
      </c>
      <c r="K231" s="6" t="s">
        <v>579</v>
      </c>
      <c r="L231" s="6" t="s">
        <v>367</v>
      </c>
    </row>
    <row r="232" spans="1:12">
      <c r="A232" s="6">
        <v>231</v>
      </c>
      <c r="B232" s="6" t="s">
        <v>120</v>
      </c>
      <c r="C232" s="6" t="s">
        <v>1209</v>
      </c>
      <c r="D232" s="6" t="s">
        <v>1210</v>
      </c>
      <c r="E232" s="6" t="s">
        <v>1209</v>
      </c>
      <c r="F232" s="6" t="s">
        <v>1210</v>
      </c>
      <c r="G232" s="6" t="s">
        <v>1238</v>
      </c>
      <c r="H232" s="6" t="s">
        <v>1239</v>
      </c>
      <c r="I232" s="6" t="s">
        <v>1240</v>
      </c>
      <c r="J232" s="6" t="s">
        <v>474</v>
      </c>
      <c r="K232" s="6" t="s">
        <v>464</v>
      </c>
      <c r="L232" s="6" t="s">
        <v>367</v>
      </c>
    </row>
    <row r="233" spans="1:12">
      <c r="A233" s="6">
        <v>232</v>
      </c>
      <c r="B233" s="6" t="s">
        <v>120</v>
      </c>
      <c r="C233" s="6" t="s">
        <v>469</v>
      </c>
      <c r="D233" s="6" t="s">
        <v>470</v>
      </c>
      <c r="E233" s="6" t="s">
        <v>469</v>
      </c>
      <c r="F233" s="6" t="s">
        <v>470</v>
      </c>
      <c r="G233" s="6" t="s">
        <v>1241</v>
      </c>
      <c r="H233" s="6" t="s">
        <v>1242</v>
      </c>
      <c r="I233" s="6" t="s">
        <v>1243</v>
      </c>
      <c r="J233" s="6" t="s">
        <v>632</v>
      </c>
      <c r="K233" s="6" t="s">
        <v>464</v>
      </c>
      <c r="L233" s="6" t="s">
        <v>367</v>
      </c>
    </row>
    <row r="234" spans="1:12">
      <c r="A234" s="6">
        <v>233</v>
      </c>
      <c r="B234" s="6" t="s">
        <v>120</v>
      </c>
      <c r="C234" s="6" t="s">
        <v>522</v>
      </c>
      <c r="D234" s="6" t="s">
        <v>523</v>
      </c>
      <c r="E234" s="6" t="s">
        <v>522</v>
      </c>
      <c r="F234" s="6" t="s">
        <v>523</v>
      </c>
      <c r="G234" s="6" t="s">
        <v>1244</v>
      </c>
      <c r="H234" s="6" t="s">
        <v>1245</v>
      </c>
      <c r="I234" s="6" t="s">
        <v>1246</v>
      </c>
      <c r="J234" s="6" t="s">
        <v>657</v>
      </c>
      <c r="K234" s="6" t="s">
        <v>464</v>
      </c>
      <c r="L234" s="6" t="s">
        <v>367</v>
      </c>
    </row>
    <row r="235" spans="1:12">
      <c r="A235" s="6">
        <v>234</v>
      </c>
      <c r="B235" s="6" t="s">
        <v>120</v>
      </c>
      <c r="C235" s="6" t="s">
        <v>458</v>
      </c>
      <c r="D235" s="6" t="s">
        <v>459</v>
      </c>
      <c r="E235" s="6" t="s">
        <v>458</v>
      </c>
      <c r="F235" s="6" t="s">
        <v>459</v>
      </c>
      <c r="G235" s="6" t="s">
        <v>1247</v>
      </c>
      <c r="H235" s="6" t="s">
        <v>1248</v>
      </c>
      <c r="I235" s="6" t="s">
        <v>1249</v>
      </c>
      <c r="J235" s="6" t="s">
        <v>463</v>
      </c>
      <c r="K235" s="6" t="s">
        <v>579</v>
      </c>
      <c r="L235" s="6" t="s">
        <v>367</v>
      </c>
    </row>
    <row r="236" spans="1:12">
      <c r="A236" s="6">
        <v>235</v>
      </c>
      <c r="B236" s="6" t="s">
        <v>120</v>
      </c>
      <c r="C236" s="6" t="s">
        <v>458</v>
      </c>
      <c r="D236" s="6" t="s">
        <v>459</v>
      </c>
      <c r="E236" s="6" t="s">
        <v>458</v>
      </c>
      <c r="F236" s="6" t="s">
        <v>459</v>
      </c>
      <c r="G236" s="6" t="s">
        <v>1250</v>
      </c>
      <c r="H236" s="6" t="s">
        <v>1251</v>
      </c>
      <c r="I236" s="6" t="s">
        <v>1252</v>
      </c>
      <c r="J236" s="6" t="s">
        <v>503</v>
      </c>
      <c r="K236" s="6" t="s">
        <v>464</v>
      </c>
      <c r="L236" s="6" t="s">
        <v>367</v>
      </c>
    </row>
    <row r="237" spans="1:12">
      <c r="A237" s="6">
        <v>236</v>
      </c>
      <c r="B237" s="6" t="s">
        <v>120</v>
      </c>
      <c r="C237" s="6" t="s">
        <v>504</v>
      </c>
      <c r="D237" s="6" t="s">
        <v>505</v>
      </c>
      <c r="E237" s="6" t="s">
        <v>504</v>
      </c>
      <c r="F237" s="6" t="s">
        <v>505</v>
      </c>
      <c r="G237" s="6" t="s">
        <v>1253</v>
      </c>
      <c r="H237" s="6" t="s">
        <v>1254</v>
      </c>
      <c r="I237" s="6" t="s">
        <v>1255</v>
      </c>
      <c r="J237" s="6" t="s">
        <v>463</v>
      </c>
      <c r="K237" s="6" t="s">
        <v>464</v>
      </c>
      <c r="L237" s="6" t="s">
        <v>367</v>
      </c>
    </row>
    <row r="238" spans="1:12">
      <c r="A238" s="6">
        <v>237</v>
      </c>
      <c r="B238" s="6" t="s">
        <v>120</v>
      </c>
      <c r="C238" s="6" t="s">
        <v>522</v>
      </c>
      <c r="D238" s="6" t="s">
        <v>523</v>
      </c>
      <c r="E238" s="6" t="s">
        <v>522</v>
      </c>
      <c r="F238" s="6" t="s">
        <v>523</v>
      </c>
      <c r="G238" s="6" t="s">
        <v>1256</v>
      </c>
      <c r="H238" s="6" t="s">
        <v>1257</v>
      </c>
      <c r="I238" s="6" t="s">
        <v>1258</v>
      </c>
      <c r="J238" s="6" t="s">
        <v>545</v>
      </c>
      <c r="K238" s="6" t="s">
        <v>464</v>
      </c>
      <c r="L238" s="6" t="s">
        <v>367</v>
      </c>
    </row>
    <row r="239" spans="1:12">
      <c r="A239" s="6">
        <v>238</v>
      </c>
      <c r="B239" s="6" t="s">
        <v>120</v>
      </c>
      <c r="C239" s="6" t="s">
        <v>458</v>
      </c>
      <c r="D239" s="6" t="s">
        <v>459</v>
      </c>
      <c r="E239" s="6" t="s">
        <v>458</v>
      </c>
      <c r="F239" s="6" t="s">
        <v>459</v>
      </c>
      <c r="G239" s="6" t="s">
        <v>1259</v>
      </c>
      <c r="H239" s="6" t="s">
        <v>1260</v>
      </c>
      <c r="I239" s="6" t="s">
        <v>1261</v>
      </c>
      <c r="J239" s="6" t="s">
        <v>527</v>
      </c>
      <c r="K239" s="6" t="s">
        <v>579</v>
      </c>
      <c r="L239" s="6" t="s">
        <v>367</v>
      </c>
    </row>
    <row r="240" spans="1:12">
      <c r="A240" s="6">
        <v>239</v>
      </c>
      <c r="B240" s="6" t="s">
        <v>120</v>
      </c>
      <c r="C240" s="6" t="s">
        <v>504</v>
      </c>
      <c r="D240" s="6" t="s">
        <v>505</v>
      </c>
      <c r="E240" s="6" t="s">
        <v>504</v>
      </c>
      <c r="F240" s="6" t="s">
        <v>505</v>
      </c>
      <c r="G240" s="6" t="s">
        <v>1262</v>
      </c>
      <c r="H240" s="6" t="s">
        <v>1263</v>
      </c>
      <c r="I240" s="6" t="s">
        <v>1264</v>
      </c>
      <c r="J240" s="6" t="s">
        <v>463</v>
      </c>
      <c r="K240" s="6" t="s">
        <v>464</v>
      </c>
      <c r="L240" s="6" t="s">
        <v>367</v>
      </c>
    </row>
    <row r="241" spans="1:12">
      <c r="A241" s="6">
        <v>240</v>
      </c>
      <c r="B241" s="6" t="s">
        <v>120</v>
      </c>
      <c r="C241" s="6" t="s">
        <v>682</v>
      </c>
      <c r="D241" s="6" t="s">
        <v>683</v>
      </c>
      <c r="E241" s="6" t="s">
        <v>682</v>
      </c>
      <c r="F241" s="6" t="s">
        <v>683</v>
      </c>
      <c r="G241" s="6" t="s">
        <v>1265</v>
      </c>
      <c r="H241" s="6" t="s">
        <v>1266</v>
      </c>
      <c r="I241" s="6" t="s">
        <v>1267</v>
      </c>
      <c r="J241" s="6" t="s">
        <v>687</v>
      </c>
      <c r="K241" s="6" t="s">
        <v>464</v>
      </c>
      <c r="L241" s="6" t="s">
        <v>367</v>
      </c>
    </row>
    <row r="242" spans="1:12">
      <c r="A242" s="6">
        <v>241</v>
      </c>
      <c r="B242" s="6" t="s">
        <v>120</v>
      </c>
      <c r="C242" s="6" t="s">
        <v>580</v>
      </c>
      <c r="D242" s="6" t="s">
        <v>581</v>
      </c>
      <c r="E242" s="6" t="s">
        <v>580</v>
      </c>
      <c r="F242" s="6" t="s">
        <v>581</v>
      </c>
      <c r="G242" s="6" t="s">
        <v>1268</v>
      </c>
      <c r="H242" s="6" t="s">
        <v>1269</v>
      </c>
      <c r="I242" s="6" t="s">
        <v>1270</v>
      </c>
      <c r="J242" s="6" t="s">
        <v>973</v>
      </c>
      <c r="K242" s="6" t="s">
        <v>464</v>
      </c>
      <c r="L242" s="6" t="s">
        <v>367</v>
      </c>
    </row>
    <row r="243" spans="1:12">
      <c r="A243" s="6">
        <v>242</v>
      </c>
      <c r="B243" s="6" t="s">
        <v>120</v>
      </c>
      <c r="C243" s="6" t="s">
        <v>546</v>
      </c>
      <c r="D243" s="6" t="s">
        <v>547</v>
      </c>
      <c r="E243" s="6" t="s">
        <v>546</v>
      </c>
      <c r="F243" s="6" t="s">
        <v>547</v>
      </c>
      <c r="G243" s="6" t="s">
        <v>1271</v>
      </c>
      <c r="H243" s="6" t="s">
        <v>1272</v>
      </c>
      <c r="I243" s="6" t="s">
        <v>1273</v>
      </c>
      <c r="J243" s="6" t="s">
        <v>666</v>
      </c>
      <c r="K243" s="6" t="s">
        <v>464</v>
      </c>
      <c r="L243" s="6" t="s">
        <v>367</v>
      </c>
    </row>
    <row r="244" spans="1:12">
      <c r="A244" s="6">
        <v>243</v>
      </c>
      <c r="B244" s="6" t="s">
        <v>120</v>
      </c>
      <c r="C244" s="6" t="s">
        <v>458</v>
      </c>
      <c r="D244" s="6" t="s">
        <v>459</v>
      </c>
      <c r="E244" s="6" t="s">
        <v>458</v>
      </c>
      <c r="F244" s="6" t="s">
        <v>459</v>
      </c>
      <c r="G244" s="6" t="s">
        <v>1274</v>
      </c>
      <c r="H244" s="6" t="s">
        <v>1275</v>
      </c>
      <c r="I244" s="6" t="s">
        <v>1276</v>
      </c>
      <c r="J244" s="6" t="s">
        <v>527</v>
      </c>
      <c r="K244" s="6" t="s">
        <v>464</v>
      </c>
      <c r="L244" s="6" t="s">
        <v>367</v>
      </c>
    </row>
    <row r="245" spans="1:12">
      <c r="A245" s="6">
        <v>244</v>
      </c>
      <c r="B245" s="6" t="s">
        <v>120</v>
      </c>
      <c r="C245" s="6" t="s">
        <v>534</v>
      </c>
      <c r="D245" s="6" t="s">
        <v>534</v>
      </c>
      <c r="E245" s="6" t="s">
        <v>534</v>
      </c>
      <c r="F245" s="6" t="s">
        <v>534</v>
      </c>
      <c r="G245" s="6" t="s">
        <v>1277</v>
      </c>
      <c r="H245" s="6" t="s">
        <v>1278</v>
      </c>
      <c r="I245" s="6" t="s">
        <v>537</v>
      </c>
      <c r="J245" s="6" t="s">
        <v>1279</v>
      </c>
      <c r="K245" s="6" t="s">
        <v>464</v>
      </c>
      <c r="L245" s="6" t="s">
        <v>367</v>
      </c>
    </row>
    <row r="246" spans="1:12">
      <c r="A246" s="6">
        <v>245</v>
      </c>
      <c r="B246" s="6" t="s">
        <v>120</v>
      </c>
      <c r="C246" s="6" t="s">
        <v>567</v>
      </c>
      <c r="D246" s="6" t="s">
        <v>568</v>
      </c>
      <c r="E246" s="6" t="s">
        <v>567</v>
      </c>
      <c r="F246" s="6" t="s">
        <v>568</v>
      </c>
      <c r="G246" s="6" t="s">
        <v>1280</v>
      </c>
      <c r="H246" s="6" t="s">
        <v>1281</v>
      </c>
      <c r="I246" s="6" t="s">
        <v>1282</v>
      </c>
      <c r="J246" s="6" t="s">
        <v>622</v>
      </c>
      <c r="K246" s="6" t="s">
        <v>464</v>
      </c>
      <c r="L246" s="6" t="s">
        <v>367</v>
      </c>
    </row>
    <row r="247" spans="1:12">
      <c r="A247" s="6">
        <v>246</v>
      </c>
      <c r="B247" s="6" t="s">
        <v>120</v>
      </c>
      <c r="C247" s="6" t="s">
        <v>1022</v>
      </c>
      <c r="D247" s="6" t="s">
        <v>1023</v>
      </c>
      <c r="E247" s="6" t="s">
        <v>1022</v>
      </c>
      <c r="F247" s="6" t="s">
        <v>1023</v>
      </c>
      <c r="G247" s="6" t="s">
        <v>1283</v>
      </c>
      <c r="H247" s="6" t="s">
        <v>1284</v>
      </c>
      <c r="I247" s="6" t="s">
        <v>1285</v>
      </c>
      <c r="J247" s="6" t="s">
        <v>1286</v>
      </c>
      <c r="K247" s="6" t="s">
        <v>464</v>
      </c>
      <c r="L247" s="6" t="s">
        <v>367</v>
      </c>
    </row>
    <row r="248" spans="1:12">
      <c r="A248" s="6">
        <v>247</v>
      </c>
      <c r="B248" s="6" t="s">
        <v>120</v>
      </c>
      <c r="C248" s="6" t="s">
        <v>567</v>
      </c>
      <c r="D248" s="6" t="s">
        <v>568</v>
      </c>
      <c r="E248" s="6" t="s">
        <v>567</v>
      </c>
      <c r="F248" s="6" t="s">
        <v>568</v>
      </c>
      <c r="G248" s="6" t="s">
        <v>1287</v>
      </c>
      <c r="H248" s="6" t="s">
        <v>1288</v>
      </c>
      <c r="I248" s="6" t="s">
        <v>1289</v>
      </c>
      <c r="J248" s="6" t="s">
        <v>622</v>
      </c>
      <c r="K248" s="6" t="s">
        <v>464</v>
      </c>
      <c r="L248" s="6" t="s">
        <v>367</v>
      </c>
    </row>
    <row r="249" spans="1:12">
      <c r="A249" s="6">
        <v>248</v>
      </c>
      <c r="B249" s="6" t="s">
        <v>120</v>
      </c>
      <c r="C249" s="6" t="s">
        <v>580</v>
      </c>
      <c r="D249" s="6" t="s">
        <v>581</v>
      </c>
      <c r="E249" s="6" t="s">
        <v>580</v>
      </c>
      <c r="F249" s="6" t="s">
        <v>581</v>
      </c>
      <c r="G249" s="6" t="s">
        <v>1290</v>
      </c>
      <c r="H249" s="6" t="s">
        <v>1291</v>
      </c>
      <c r="I249" s="6" t="s">
        <v>1292</v>
      </c>
      <c r="J249" s="6" t="s">
        <v>973</v>
      </c>
      <c r="K249" s="6" t="s">
        <v>464</v>
      </c>
      <c r="L249" s="6" t="s">
        <v>367</v>
      </c>
    </row>
    <row r="250" spans="1:12">
      <c r="A250" s="6">
        <v>249</v>
      </c>
      <c r="B250" s="6" t="s">
        <v>120</v>
      </c>
      <c r="C250" s="6" t="s">
        <v>516</v>
      </c>
      <c r="D250" s="6" t="s">
        <v>517</v>
      </c>
      <c r="E250" s="6" t="s">
        <v>516</v>
      </c>
      <c r="F250" s="6" t="s">
        <v>517</v>
      </c>
      <c r="G250" s="6" t="s">
        <v>1293</v>
      </c>
      <c r="H250" s="6" t="s">
        <v>1294</v>
      </c>
      <c r="I250" s="6" t="s">
        <v>1295</v>
      </c>
      <c r="J250" s="6" t="s">
        <v>521</v>
      </c>
      <c r="K250" s="6" t="s">
        <v>464</v>
      </c>
      <c r="L250" s="6" t="s">
        <v>367</v>
      </c>
    </row>
    <row r="251" spans="1:12">
      <c r="A251" s="6">
        <v>250</v>
      </c>
      <c r="B251" s="6" t="s">
        <v>120</v>
      </c>
      <c r="C251" s="6" t="s">
        <v>516</v>
      </c>
      <c r="D251" s="6" t="s">
        <v>517</v>
      </c>
      <c r="E251" s="6" t="s">
        <v>516</v>
      </c>
      <c r="F251" s="6" t="s">
        <v>517</v>
      </c>
      <c r="G251" s="6" t="s">
        <v>1296</v>
      </c>
      <c r="H251" s="6" t="s">
        <v>1297</v>
      </c>
      <c r="I251" s="6" t="s">
        <v>1298</v>
      </c>
      <c r="J251" s="6" t="s">
        <v>521</v>
      </c>
      <c r="K251" s="6" t="s">
        <v>464</v>
      </c>
      <c r="L251" s="6" t="s">
        <v>367</v>
      </c>
    </row>
    <row r="252" spans="1:12">
      <c r="A252" s="6">
        <v>251</v>
      </c>
      <c r="B252" s="6" t="s">
        <v>120</v>
      </c>
      <c r="C252" s="6" t="s">
        <v>458</v>
      </c>
      <c r="D252" s="6" t="s">
        <v>459</v>
      </c>
      <c r="E252" s="6" t="s">
        <v>458</v>
      </c>
      <c r="F252" s="6" t="s">
        <v>459</v>
      </c>
      <c r="G252" s="6" t="s">
        <v>1299</v>
      </c>
      <c r="H252" s="6" t="s">
        <v>1300</v>
      </c>
      <c r="I252" s="6" t="s">
        <v>1301</v>
      </c>
      <c r="J252" s="6" t="s">
        <v>1302</v>
      </c>
      <c r="K252" s="6" t="s">
        <v>579</v>
      </c>
      <c r="L252" s="6" t="s">
        <v>367</v>
      </c>
    </row>
    <row r="253" spans="1:12">
      <c r="A253" s="6">
        <v>252</v>
      </c>
      <c r="B253" s="6" t="s">
        <v>120</v>
      </c>
      <c r="C253" s="6" t="s">
        <v>590</v>
      </c>
      <c r="D253" s="6" t="s">
        <v>591</v>
      </c>
      <c r="E253" s="6" t="s">
        <v>590</v>
      </c>
      <c r="F253" s="6" t="s">
        <v>591</v>
      </c>
      <c r="G253" s="6" t="s">
        <v>1303</v>
      </c>
      <c r="H253" s="6" t="s">
        <v>1304</v>
      </c>
      <c r="I253" s="6" t="s">
        <v>1305</v>
      </c>
      <c r="J253" s="6" t="s">
        <v>609</v>
      </c>
      <c r="K253" s="6" t="s">
        <v>464</v>
      </c>
      <c r="L253" s="6" t="s">
        <v>367</v>
      </c>
    </row>
    <row r="254" spans="1:12">
      <c r="A254" s="6">
        <v>253</v>
      </c>
      <c r="B254" s="6" t="s">
        <v>120</v>
      </c>
      <c r="C254" s="6" t="s">
        <v>590</v>
      </c>
      <c r="D254" s="6" t="s">
        <v>591</v>
      </c>
      <c r="E254" s="6" t="s">
        <v>590</v>
      </c>
      <c r="F254" s="6" t="s">
        <v>591</v>
      </c>
      <c r="G254" s="6" t="s">
        <v>1306</v>
      </c>
      <c r="H254" s="6" t="s">
        <v>1307</v>
      </c>
      <c r="I254" s="6" t="s">
        <v>1308</v>
      </c>
      <c r="J254" s="6" t="s">
        <v>605</v>
      </c>
      <c r="K254" s="6" t="s">
        <v>464</v>
      </c>
      <c r="L254" s="6" t="s">
        <v>367</v>
      </c>
    </row>
    <row r="255" spans="1:12">
      <c r="A255" s="6">
        <v>254</v>
      </c>
      <c r="B255" s="6" t="s">
        <v>120</v>
      </c>
      <c r="C255" s="6" t="s">
        <v>968</v>
      </c>
      <c r="D255" s="6" t="s">
        <v>969</v>
      </c>
      <c r="E255" s="6" t="s">
        <v>968</v>
      </c>
      <c r="F255" s="6" t="s">
        <v>969</v>
      </c>
      <c r="G255" s="6" t="s">
        <v>1309</v>
      </c>
      <c r="H255" s="6" t="s">
        <v>1310</v>
      </c>
      <c r="I255" s="6" t="s">
        <v>537</v>
      </c>
      <c r="J255" s="6" t="s">
        <v>1311</v>
      </c>
      <c r="K255" s="6" t="s">
        <v>464</v>
      </c>
      <c r="L255" s="6" t="s">
        <v>367</v>
      </c>
    </row>
    <row r="256" spans="1:12">
      <c r="A256" s="6">
        <v>255</v>
      </c>
      <c r="B256" s="6" t="s">
        <v>120</v>
      </c>
      <c r="C256" s="6" t="s">
        <v>504</v>
      </c>
      <c r="D256" s="6" t="s">
        <v>505</v>
      </c>
      <c r="E256" s="6" t="s">
        <v>504</v>
      </c>
      <c r="F256" s="6" t="s">
        <v>505</v>
      </c>
      <c r="G256" s="6" t="s">
        <v>1312</v>
      </c>
      <c r="H256" s="6" t="s">
        <v>1313</v>
      </c>
      <c r="I256" s="6" t="s">
        <v>1314</v>
      </c>
      <c r="J256" s="6" t="s">
        <v>509</v>
      </c>
      <c r="K256" s="6" t="s">
        <v>464</v>
      </c>
      <c r="L256" s="6" t="s">
        <v>367</v>
      </c>
    </row>
    <row r="257" spans="1:12">
      <c r="A257" s="6">
        <v>256</v>
      </c>
      <c r="B257" s="6" t="s">
        <v>120</v>
      </c>
      <c r="C257" s="6" t="s">
        <v>1064</v>
      </c>
      <c r="D257" s="6" t="s">
        <v>1065</v>
      </c>
      <c r="E257" s="6" t="s">
        <v>1064</v>
      </c>
      <c r="F257" s="6" t="s">
        <v>1065</v>
      </c>
      <c r="G257" s="6" t="s">
        <v>1315</v>
      </c>
      <c r="H257" s="6" t="s">
        <v>1316</v>
      </c>
      <c r="I257" s="6" t="s">
        <v>584</v>
      </c>
      <c r="J257" s="6" t="s">
        <v>1317</v>
      </c>
      <c r="K257" s="6" t="s">
        <v>464</v>
      </c>
      <c r="L257" s="6" t="s">
        <v>367</v>
      </c>
    </row>
    <row r="258" spans="1:12">
      <c r="A258" s="6">
        <v>257</v>
      </c>
      <c r="B258" s="6" t="s">
        <v>120</v>
      </c>
      <c r="C258" s="6" t="s">
        <v>1064</v>
      </c>
      <c r="D258" s="6" t="s">
        <v>1065</v>
      </c>
      <c r="E258" s="6" t="s">
        <v>1064</v>
      </c>
      <c r="F258" s="6" t="s">
        <v>1065</v>
      </c>
      <c r="G258" s="6" t="s">
        <v>1318</v>
      </c>
      <c r="H258" s="6" t="s">
        <v>1319</v>
      </c>
      <c r="I258" s="6" t="s">
        <v>1320</v>
      </c>
      <c r="J258" s="6" t="s">
        <v>1321</v>
      </c>
      <c r="K258" s="6" t="s">
        <v>464</v>
      </c>
      <c r="L258" s="6" t="s">
        <v>367</v>
      </c>
    </row>
    <row r="259" spans="1:12">
      <c r="A259" s="6">
        <v>258</v>
      </c>
      <c r="B259" s="6" t="s">
        <v>120</v>
      </c>
      <c r="C259" s="6" t="s">
        <v>613</v>
      </c>
      <c r="D259" s="6" t="s">
        <v>614</v>
      </c>
      <c r="E259" s="6" t="s">
        <v>613</v>
      </c>
      <c r="F259" s="6" t="s">
        <v>614</v>
      </c>
      <c r="G259" s="6" t="s">
        <v>1322</v>
      </c>
      <c r="H259" s="6" t="s">
        <v>1323</v>
      </c>
      <c r="I259" s="6" t="s">
        <v>1324</v>
      </c>
      <c r="J259" s="6" t="s">
        <v>703</v>
      </c>
      <c r="K259" s="6" t="s">
        <v>475</v>
      </c>
      <c r="L259" s="6" t="s">
        <v>367</v>
      </c>
    </row>
    <row r="260" spans="1:12">
      <c r="A260" s="6">
        <v>259</v>
      </c>
      <c r="B260" s="6" t="s">
        <v>120</v>
      </c>
      <c r="C260" s="6" t="s">
        <v>458</v>
      </c>
      <c r="D260" s="6" t="s">
        <v>459</v>
      </c>
      <c r="E260" s="6" t="s">
        <v>458</v>
      </c>
      <c r="F260" s="6" t="s">
        <v>459</v>
      </c>
      <c r="G260" s="6" t="s">
        <v>1325</v>
      </c>
      <c r="H260" s="6" t="s">
        <v>1326</v>
      </c>
      <c r="I260" s="6" t="s">
        <v>1327</v>
      </c>
      <c r="J260" s="6" t="s">
        <v>1328</v>
      </c>
      <c r="K260" s="6" t="s">
        <v>464</v>
      </c>
      <c r="L260" s="6" t="s">
        <v>367</v>
      </c>
    </row>
    <row r="261" spans="1:12">
      <c r="A261" s="6">
        <v>260</v>
      </c>
      <c r="B261" s="6" t="s">
        <v>120</v>
      </c>
      <c r="C261" s="6" t="s">
        <v>458</v>
      </c>
      <c r="D261" s="6" t="s">
        <v>459</v>
      </c>
      <c r="E261" s="6" t="s">
        <v>458</v>
      </c>
      <c r="F261" s="6" t="s">
        <v>459</v>
      </c>
      <c r="G261" s="6" t="s">
        <v>1329</v>
      </c>
      <c r="H261" s="6" t="s">
        <v>1330</v>
      </c>
      <c r="I261" s="6" t="s">
        <v>1327</v>
      </c>
      <c r="J261" s="6" t="s">
        <v>1331</v>
      </c>
      <c r="K261" s="6" t="s">
        <v>464</v>
      </c>
      <c r="L261" s="6" t="s">
        <v>367</v>
      </c>
    </row>
    <row r="262" spans="1:12">
      <c r="A262" s="6">
        <v>261</v>
      </c>
      <c r="B262" s="6" t="s">
        <v>120</v>
      </c>
      <c r="C262" s="6" t="s">
        <v>450</v>
      </c>
      <c r="D262" s="6" t="s">
        <v>451</v>
      </c>
      <c r="E262" s="6" t="s">
        <v>450</v>
      </c>
      <c r="F262" s="6" t="s">
        <v>451</v>
      </c>
      <c r="G262" s="6" t="s">
        <v>1332</v>
      </c>
      <c r="H262" s="6" t="s">
        <v>1333</v>
      </c>
      <c r="I262" s="6" t="s">
        <v>1334</v>
      </c>
      <c r="J262" s="6" t="s">
        <v>1335</v>
      </c>
      <c r="K262" s="6" t="s">
        <v>464</v>
      </c>
      <c r="L262" s="6" t="s">
        <v>367</v>
      </c>
    </row>
    <row r="263" spans="1:12">
      <c r="A263" s="6">
        <v>262</v>
      </c>
      <c r="B263" s="6" t="s">
        <v>120</v>
      </c>
      <c r="C263" s="6" t="s">
        <v>458</v>
      </c>
      <c r="D263" s="6" t="s">
        <v>459</v>
      </c>
      <c r="E263" s="6" t="s">
        <v>458</v>
      </c>
      <c r="F263" s="6" t="s">
        <v>459</v>
      </c>
      <c r="G263" s="6" t="s">
        <v>1336</v>
      </c>
      <c r="H263" s="6" t="s">
        <v>1337</v>
      </c>
      <c r="I263" s="6" t="s">
        <v>1327</v>
      </c>
      <c r="J263" s="6" t="s">
        <v>1338</v>
      </c>
      <c r="K263" s="6" t="s">
        <v>464</v>
      </c>
      <c r="L263" s="6" t="s">
        <v>367</v>
      </c>
    </row>
    <row r="264" spans="1:12">
      <c r="A264" s="6">
        <v>263</v>
      </c>
      <c r="B264" s="6" t="s">
        <v>120</v>
      </c>
      <c r="C264" s="6" t="s">
        <v>716</v>
      </c>
      <c r="D264" s="6" t="s">
        <v>717</v>
      </c>
      <c r="E264" s="6" t="s">
        <v>716</v>
      </c>
      <c r="F264" s="6" t="s">
        <v>717</v>
      </c>
      <c r="G264" s="6" t="s">
        <v>1339</v>
      </c>
      <c r="H264" s="6" t="s">
        <v>1340</v>
      </c>
      <c r="I264" s="6" t="s">
        <v>1341</v>
      </c>
      <c r="J264" s="6" t="s">
        <v>618</v>
      </c>
      <c r="K264" s="6" t="s">
        <v>475</v>
      </c>
      <c r="L264" s="6" t="s">
        <v>367</v>
      </c>
    </row>
    <row r="265" spans="1:12">
      <c r="A265" s="6">
        <v>264</v>
      </c>
      <c r="B265" s="6" t="s">
        <v>120</v>
      </c>
      <c r="C265" s="6" t="s">
        <v>522</v>
      </c>
      <c r="D265" s="6" t="s">
        <v>523</v>
      </c>
      <c r="E265" s="6" t="s">
        <v>522</v>
      </c>
      <c r="F265" s="6" t="s">
        <v>523</v>
      </c>
      <c r="G265" s="6" t="s">
        <v>1342</v>
      </c>
      <c r="H265" s="6" t="s">
        <v>1343</v>
      </c>
      <c r="I265" s="6" t="s">
        <v>1344</v>
      </c>
      <c r="J265" s="6" t="s">
        <v>657</v>
      </c>
      <c r="K265" s="6" t="s">
        <v>464</v>
      </c>
      <c r="L265" s="6" t="s">
        <v>367</v>
      </c>
    </row>
    <row r="266" spans="1:12">
      <c r="A266" s="6">
        <v>265</v>
      </c>
      <c r="B266" s="6" t="s">
        <v>120</v>
      </c>
      <c r="C266" s="6" t="s">
        <v>516</v>
      </c>
      <c r="D266" s="6" t="s">
        <v>517</v>
      </c>
      <c r="E266" s="6" t="s">
        <v>516</v>
      </c>
      <c r="F266" s="6" t="s">
        <v>517</v>
      </c>
      <c r="G266" s="6" t="s">
        <v>1345</v>
      </c>
      <c r="H266" s="6" t="s">
        <v>1346</v>
      </c>
      <c r="I266" s="6" t="s">
        <v>1347</v>
      </c>
      <c r="J266" s="6" t="s">
        <v>521</v>
      </c>
      <c r="K266" s="6" t="s">
        <v>475</v>
      </c>
      <c r="L266" s="6" t="s">
        <v>367</v>
      </c>
    </row>
    <row r="267" spans="1:12">
      <c r="A267" s="6">
        <v>266</v>
      </c>
      <c r="B267" s="6" t="s">
        <v>120</v>
      </c>
      <c r="C267" s="6" t="s">
        <v>458</v>
      </c>
      <c r="D267" s="6" t="s">
        <v>459</v>
      </c>
      <c r="E267" s="6" t="s">
        <v>458</v>
      </c>
      <c r="F267" s="6" t="s">
        <v>459</v>
      </c>
      <c r="G267" s="6" t="s">
        <v>1348</v>
      </c>
      <c r="H267" s="6" t="s">
        <v>1349</v>
      </c>
      <c r="I267" s="6" t="s">
        <v>1350</v>
      </c>
      <c r="J267" s="6" t="s">
        <v>545</v>
      </c>
      <c r="K267" s="6" t="s">
        <v>579</v>
      </c>
      <c r="L267" s="6" t="s">
        <v>367</v>
      </c>
    </row>
    <row r="268" spans="1:12">
      <c r="A268" s="6">
        <v>267</v>
      </c>
      <c r="B268" s="6" t="s">
        <v>120</v>
      </c>
      <c r="C268" s="6" t="s">
        <v>458</v>
      </c>
      <c r="D268" s="6" t="s">
        <v>459</v>
      </c>
      <c r="E268" s="6" t="s">
        <v>458</v>
      </c>
      <c r="F268" s="6" t="s">
        <v>459</v>
      </c>
      <c r="G268" s="6" t="s">
        <v>1351</v>
      </c>
      <c r="H268" s="6" t="s">
        <v>1352</v>
      </c>
      <c r="I268" s="6" t="s">
        <v>1327</v>
      </c>
      <c r="J268" s="6" t="s">
        <v>1353</v>
      </c>
      <c r="K268" s="6" t="s">
        <v>456</v>
      </c>
      <c r="L268" s="6" t="s">
        <v>367</v>
      </c>
    </row>
    <row r="269" spans="1:12">
      <c r="A269" s="6">
        <v>268</v>
      </c>
      <c r="B269" s="6" t="s">
        <v>120</v>
      </c>
      <c r="C269" s="6" t="s">
        <v>458</v>
      </c>
      <c r="D269" s="6" t="s">
        <v>459</v>
      </c>
      <c r="E269" s="6" t="s">
        <v>458</v>
      </c>
      <c r="F269" s="6" t="s">
        <v>459</v>
      </c>
      <c r="G269" s="6" t="s">
        <v>1354</v>
      </c>
      <c r="H269" s="6" t="s">
        <v>1355</v>
      </c>
      <c r="I269" s="6" t="s">
        <v>1327</v>
      </c>
      <c r="J269" s="6" t="s">
        <v>1356</v>
      </c>
      <c r="K269" s="6" t="s">
        <v>579</v>
      </c>
      <c r="L269" s="6" t="s">
        <v>367</v>
      </c>
    </row>
    <row r="270" spans="1:12">
      <c r="A270" s="6">
        <v>269</v>
      </c>
      <c r="B270" s="6" t="s">
        <v>120</v>
      </c>
      <c r="C270" s="6" t="s">
        <v>458</v>
      </c>
      <c r="D270" s="6" t="s">
        <v>459</v>
      </c>
      <c r="E270" s="6" t="s">
        <v>458</v>
      </c>
      <c r="F270" s="6" t="s">
        <v>459</v>
      </c>
      <c r="G270" s="6" t="s">
        <v>1357</v>
      </c>
      <c r="H270" s="6" t="s">
        <v>1358</v>
      </c>
      <c r="I270" s="6" t="s">
        <v>1327</v>
      </c>
      <c r="J270" s="6" t="s">
        <v>1359</v>
      </c>
      <c r="K270" s="6" t="s">
        <v>464</v>
      </c>
      <c r="L270" s="6" t="s">
        <v>367</v>
      </c>
    </row>
    <row r="271" spans="1:12">
      <c r="A271" s="6">
        <v>270</v>
      </c>
      <c r="B271" s="6" t="s">
        <v>120</v>
      </c>
      <c r="C271" s="6" t="s">
        <v>458</v>
      </c>
      <c r="D271" s="6" t="s">
        <v>459</v>
      </c>
      <c r="E271" s="6" t="s">
        <v>458</v>
      </c>
      <c r="F271" s="6" t="s">
        <v>459</v>
      </c>
      <c r="G271" s="6" t="s">
        <v>1360</v>
      </c>
      <c r="H271" s="6" t="s">
        <v>1361</v>
      </c>
      <c r="I271" s="6" t="s">
        <v>1362</v>
      </c>
      <c r="J271" s="6" t="s">
        <v>810</v>
      </c>
      <c r="K271" s="6" t="s">
        <v>457</v>
      </c>
      <c r="L271" s="6" t="s">
        <v>367</v>
      </c>
    </row>
    <row r="272" spans="1:12">
      <c r="A272" s="6">
        <v>271</v>
      </c>
      <c r="B272" s="6" t="s">
        <v>120</v>
      </c>
      <c r="C272" s="6" t="s">
        <v>458</v>
      </c>
      <c r="D272" s="6" t="s">
        <v>459</v>
      </c>
      <c r="E272" s="6" t="s">
        <v>458</v>
      </c>
      <c r="F272" s="6" t="s">
        <v>459</v>
      </c>
      <c r="G272" s="6" t="s">
        <v>1360</v>
      </c>
      <c r="H272" s="6" t="s">
        <v>1361</v>
      </c>
      <c r="I272" s="6" t="s">
        <v>1362</v>
      </c>
      <c r="J272" s="6" t="s">
        <v>810</v>
      </c>
      <c r="K272" s="6" t="s">
        <v>456</v>
      </c>
      <c r="L272" s="6" t="s">
        <v>367</v>
      </c>
    </row>
    <row r="273" spans="1:12">
      <c r="A273" s="6">
        <v>272</v>
      </c>
      <c r="B273" s="6" t="s">
        <v>120</v>
      </c>
      <c r="C273" s="6" t="s">
        <v>534</v>
      </c>
      <c r="D273" s="6" t="s">
        <v>534</v>
      </c>
      <c r="E273" s="6" t="s">
        <v>534</v>
      </c>
      <c r="F273" s="6" t="s">
        <v>534</v>
      </c>
      <c r="G273" s="6" t="s">
        <v>1363</v>
      </c>
      <c r="H273" s="6" t="s">
        <v>1364</v>
      </c>
      <c r="I273" s="6" t="s">
        <v>1365</v>
      </c>
      <c r="J273" s="6" t="s">
        <v>1366</v>
      </c>
      <c r="K273" s="6" t="s">
        <v>464</v>
      </c>
      <c r="L273" s="6" t="s">
        <v>367</v>
      </c>
    </row>
    <row r="274" spans="1:12">
      <c r="A274" s="6">
        <v>273</v>
      </c>
      <c r="B274" s="6" t="s">
        <v>120</v>
      </c>
      <c r="C274" s="6" t="s">
        <v>661</v>
      </c>
      <c r="D274" s="6" t="s">
        <v>662</v>
      </c>
      <c r="E274" s="6" t="s">
        <v>661</v>
      </c>
      <c r="F274" s="6" t="s">
        <v>662</v>
      </c>
      <c r="G274" s="6" t="s">
        <v>1367</v>
      </c>
      <c r="H274" s="6" t="s">
        <v>1368</v>
      </c>
      <c r="I274" s="6" t="s">
        <v>1369</v>
      </c>
      <c r="J274" s="6" t="s">
        <v>1370</v>
      </c>
      <c r="K274" s="6" t="s">
        <v>464</v>
      </c>
      <c r="L274" s="6" t="s">
        <v>367</v>
      </c>
    </row>
    <row r="275" spans="1:12">
      <c r="A275" s="6">
        <v>274</v>
      </c>
      <c r="B275" s="6" t="s">
        <v>120</v>
      </c>
      <c r="C275" s="6" t="s">
        <v>613</v>
      </c>
      <c r="D275" s="6" t="s">
        <v>614</v>
      </c>
      <c r="E275" s="6" t="s">
        <v>613</v>
      </c>
      <c r="F275" s="6" t="s">
        <v>614</v>
      </c>
      <c r="G275" s="6" t="s">
        <v>1371</v>
      </c>
      <c r="H275" s="6" t="s">
        <v>1372</v>
      </c>
      <c r="I275" s="6" t="s">
        <v>1373</v>
      </c>
      <c r="J275" s="6" t="s">
        <v>1374</v>
      </c>
      <c r="K275" s="6" t="s">
        <v>464</v>
      </c>
      <c r="L275" s="6" t="s">
        <v>367</v>
      </c>
    </row>
    <row r="276" spans="1:12">
      <c r="A276" s="6">
        <v>275</v>
      </c>
      <c r="B276" s="6" t="s">
        <v>120</v>
      </c>
      <c r="C276" s="6" t="s">
        <v>458</v>
      </c>
      <c r="D276" s="6" t="s">
        <v>459</v>
      </c>
      <c r="E276" s="6" t="s">
        <v>458</v>
      </c>
      <c r="F276" s="6" t="s">
        <v>459</v>
      </c>
      <c r="G276" s="6" t="s">
        <v>1375</v>
      </c>
      <c r="H276" s="6" t="s">
        <v>1376</v>
      </c>
      <c r="I276" s="6" t="s">
        <v>1377</v>
      </c>
      <c r="J276" s="6" t="s">
        <v>1378</v>
      </c>
      <c r="K276" s="6" t="s">
        <v>464</v>
      </c>
      <c r="L276" s="6" t="s">
        <v>367</v>
      </c>
    </row>
  </sheetData>
  <sheetProtection formatColumns="0" formatRows="0"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>
  <sheetPr codeName="modClassifierValidate" enableFormatConditionsCalculation="0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4"/>
  </cols>
  <sheetData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>
  <sheetPr codeName="modHyp" enableFormatConditionsCalculation="0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4"/>
  </cols>
  <sheetData/>
  <sheetProtection formatColumns="0" formatRows="0"/>
  <phoneticPr fontId="9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>
  <sheetPr codeName="modList00" enableFormatConditionsCalculation="0">
    <tabColor indexed="47"/>
  </sheetPr>
  <dimension ref="A1"/>
  <sheetViews>
    <sheetView showGridLines="0" zoomScaleNormal="100" workbookViewId="0"/>
  </sheetViews>
  <sheetFormatPr defaultRowHeight="15"/>
  <cols>
    <col min="1" max="16384" width="9.140625" style="60"/>
  </cols>
  <sheetData/>
  <sheetProtection formatColumns="0" formatRows="0"/>
  <phoneticPr fontId="21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>
  <sheetPr codeName="modList01" enableFormatConditionsCalculation="0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>
  <sheetPr codeName="modList02" enableFormatConditionsCalculation="0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>
  <sheetPr codeName="modList03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27.xml><?xml version="1.0" encoding="utf-8"?>
<worksheet xmlns="http://schemas.openxmlformats.org/spreadsheetml/2006/main" xmlns:r="http://schemas.openxmlformats.org/officeDocument/2006/relationships">
  <sheetPr codeName="modList04">
    <tabColor indexed="47"/>
  </sheetPr>
  <dimension ref="A1"/>
  <sheetViews>
    <sheetView showGridLines="0" zoomScaleNormal="100" workbookViewId="0"/>
  </sheetViews>
  <sheetFormatPr defaultRowHeight="11.25"/>
  <sheetData/>
  <pageMargins left="0.75" right="0.75" top="1" bottom="1" header="0.5" footer="0.5"/>
  <pageSetup paperSize="9" orientation="portrait" verticalDpi="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>
  <sheetPr codeName="modfrmDateChoose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>
  <sheetPr codeName="modComm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Information"/>
  <dimension ref="A1:K129"/>
  <sheetViews>
    <sheetView showGridLines="0" zoomScaleNormal="100" workbookViewId="0"/>
  </sheetViews>
  <sheetFormatPr defaultRowHeight="11.25"/>
  <cols>
    <col min="1" max="1" width="2.7109375" style="136" customWidth="1"/>
    <col min="2" max="2" width="3.7109375" style="136" customWidth="1"/>
    <col min="3" max="3" width="106.5703125" style="136" customWidth="1"/>
    <col min="4" max="4" width="3.7109375" style="137" customWidth="1"/>
    <col min="5" max="5" width="2.7109375" style="136" customWidth="1"/>
    <col min="6" max="16384" width="9.140625" style="136"/>
  </cols>
  <sheetData>
    <row r="1" spans="1:11" ht="10.5" customHeight="1">
      <c r="A1" s="159"/>
    </row>
    <row r="2" spans="1:11" ht="16.5" customHeight="1">
      <c r="B2" s="158" t="e">
        <f ca="1">code</f>
        <v>#NAME?</v>
      </c>
      <c r="C2" s="157"/>
      <c r="D2" s="156"/>
      <c r="E2" s="156"/>
    </row>
    <row r="3" spans="1:11" ht="6" customHeight="1" thickBot="1">
      <c r="A3" s="152"/>
      <c r="B3" s="155"/>
      <c r="C3" s="152"/>
      <c r="D3" s="154"/>
      <c r="E3" s="152"/>
      <c r="F3" s="153"/>
      <c r="G3" s="146"/>
      <c r="H3" s="152"/>
      <c r="I3" s="152"/>
      <c r="J3" s="152"/>
      <c r="K3" s="152"/>
    </row>
    <row r="4" spans="1:11">
      <c r="A4" s="148"/>
      <c r="B4" s="151"/>
      <c r="C4" s="150"/>
      <c r="D4" s="149"/>
      <c r="E4" s="148"/>
      <c r="F4" s="147"/>
      <c r="G4" s="146"/>
    </row>
    <row r="5" spans="1:11" s="137" customFormat="1" ht="22.5">
      <c r="A5" s="143"/>
      <c r="B5" s="141"/>
      <c r="C5" s="145" t="str">
        <f>"II. Стандарты раскрытия информации в сфере "&amp; TSphere_full</f>
        <v>II. Стандарты раскрытия информации в сфере теплоснабжения и сфере оказания услуг по передаче тепловой энергии</v>
      </c>
      <c r="D5" s="140"/>
      <c r="E5" s="143"/>
      <c r="F5" s="142"/>
    </row>
    <row r="6" spans="1:11" s="137" customFormat="1" ht="3" customHeight="1">
      <c r="A6" s="143"/>
      <c r="B6" s="141"/>
      <c r="C6" s="144"/>
      <c r="D6" s="140"/>
      <c r="E6" s="143"/>
      <c r="F6" s="142"/>
    </row>
    <row r="7" spans="1:11" s="137" customFormat="1" ht="15" customHeight="1">
      <c r="A7" s="143"/>
      <c r="B7" s="141"/>
      <c r="C7" s="193" t="s">
        <v>262</v>
      </c>
      <c r="D7" s="140"/>
      <c r="E7" s="143"/>
      <c r="F7" s="142" t="s">
        <v>246</v>
      </c>
    </row>
    <row r="8" spans="1:11" s="137" customFormat="1" ht="15" customHeight="1">
      <c r="A8" s="143"/>
      <c r="B8" s="141"/>
      <c r="C8" s="192" t="s">
        <v>263</v>
      </c>
      <c r="D8" s="140"/>
      <c r="E8" s="143"/>
      <c r="F8" s="142" t="s">
        <v>247</v>
      </c>
    </row>
    <row r="9" spans="1:11" s="137" customFormat="1" ht="15" customHeight="1">
      <c r="A9" s="143"/>
      <c r="B9" s="141"/>
      <c r="C9" s="192" t="s">
        <v>264</v>
      </c>
      <c r="D9" s="140"/>
      <c r="E9" s="143"/>
      <c r="F9" s="142" t="s">
        <v>247</v>
      </c>
    </row>
    <row r="10" spans="1:11" s="137" customFormat="1" ht="22.5">
      <c r="A10" s="143"/>
      <c r="B10" s="141"/>
      <c r="C10" s="192" t="s">
        <v>265</v>
      </c>
      <c r="D10" s="140"/>
      <c r="E10" s="143"/>
      <c r="F10" s="142" t="s">
        <v>247</v>
      </c>
    </row>
    <row r="11" spans="1:11" s="137" customFormat="1" ht="22.5">
      <c r="A11" s="143"/>
      <c r="B11" s="141"/>
      <c r="C11" s="192" t="s">
        <v>266</v>
      </c>
      <c r="D11" s="140"/>
      <c r="E11" s="143"/>
      <c r="F11" s="142" t="s">
        <v>247</v>
      </c>
    </row>
    <row r="12" spans="1:11" s="137" customFormat="1" ht="15" customHeight="1">
      <c r="A12" s="143"/>
      <c r="B12" s="141"/>
      <c r="C12" s="192" t="s">
        <v>267</v>
      </c>
      <c r="D12" s="140"/>
      <c r="E12" s="143"/>
      <c r="F12" s="142" t="s">
        <v>247</v>
      </c>
    </row>
    <row r="13" spans="1:11" s="137" customFormat="1" ht="24" customHeight="1">
      <c r="B13" s="141"/>
      <c r="C13" s="192" t="s">
        <v>268</v>
      </c>
      <c r="D13" s="140"/>
      <c r="F13" s="142" t="s">
        <v>247</v>
      </c>
    </row>
    <row r="14" spans="1:11" s="137" customFormat="1" ht="22.5">
      <c r="B14" s="141"/>
      <c r="C14" s="192" t="s">
        <v>269</v>
      </c>
      <c r="D14" s="140"/>
      <c r="F14" s="142" t="s">
        <v>247</v>
      </c>
    </row>
    <row r="15" spans="1:11" s="137" customFormat="1" ht="22.5">
      <c r="B15" s="141"/>
      <c r="C15" s="192" t="s">
        <v>270</v>
      </c>
      <c r="D15" s="140"/>
      <c r="F15" s="142" t="s">
        <v>247</v>
      </c>
    </row>
    <row r="16" spans="1:11" s="137" customFormat="1" ht="22.5">
      <c r="B16" s="141"/>
      <c r="C16" s="192" t="s">
        <v>271</v>
      </c>
      <c r="D16" s="140"/>
      <c r="F16" s="142" t="s">
        <v>247</v>
      </c>
    </row>
    <row r="17" spans="1:6" s="137" customFormat="1" ht="15" customHeight="1">
      <c r="A17" s="143"/>
      <c r="B17" s="141"/>
      <c r="C17" s="192" t="s">
        <v>272</v>
      </c>
      <c r="D17" s="140"/>
      <c r="E17" s="143"/>
      <c r="F17" s="142" t="s">
        <v>247</v>
      </c>
    </row>
    <row r="18" spans="1:6" s="137" customFormat="1" ht="3" customHeight="1">
      <c r="A18" s="143"/>
      <c r="B18" s="141"/>
      <c r="C18" s="191"/>
      <c r="D18" s="140"/>
      <c r="E18" s="143"/>
      <c r="F18" s="142"/>
    </row>
    <row r="19" spans="1:6" s="137" customFormat="1" ht="15" customHeight="1">
      <c r="A19" s="143"/>
      <c r="B19" s="141"/>
      <c r="C19" s="192" t="s">
        <v>273</v>
      </c>
      <c r="D19" s="140"/>
      <c r="E19" s="143"/>
      <c r="F19" s="142" t="s">
        <v>247</v>
      </c>
    </row>
    <row r="20" spans="1:6" s="137" customFormat="1" ht="15" customHeight="1">
      <c r="A20" s="143"/>
      <c r="B20" s="141"/>
      <c r="C20" s="192" t="s">
        <v>274</v>
      </c>
      <c r="D20" s="140"/>
      <c r="E20" s="143"/>
      <c r="F20" s="142" t="s">
        <v>246</v>
      </c>
    </row>
    <row r="21" spans="1:6" s="137" customFormat="1" ht="15" customHeight="1">
      <c r="A21" s="143"/>
      <c r="B21" s="141"/>
      <c r="C21" s="192" t="s">
        <v>275</v>
      </c>
      <c r="D21" s="140"/>
      <c r="E21" s="143"/>
      <c r="F21" s="142" t="s">
        <v>247</v>
      </c>
    </row>
    <row r="22" spans="1:6" s="137" customFormat="1" ht="15" customHeight="1">
      <c r="A22" s="143"/>
      <c r="B22" s="141"/>
      <c r="C22" s="192" t="s">
        <v>276</v>
      </c>
      <c r="D22" s="140"/>
      <c r="E22" s="143"/>
      <c r="F22" s="142" t="s">
        <v>247</v>
      </c>
    </row>
    <row r="23" spans="1:6" s="137" customFormat="1" ht="3" customHeight="1">
      <c r="B23" s="141"/>
      <c r="C23" s="193"/>
      <c r="D23" s="140"/>
      <c r="F23" s="142"/>
    </row>
    <row r="24" spans="1:6" s="137" customFormat="1" ht="15" customHeight="1">
      <c r="A24" s="143"/>
      <c r="B24" s="141"/>
      <c r="C24" s="192" t="s">
        <v>277</v>
      </c>
      <c r="D24" s="140"/>
      <c r="E24" s="143"/>
      <c r="F24" s="142" t="s">
        <v>247</v>
      </c>
    </row>
    <row r="25" spans="1:6" s="137" customFormat="1" ht="15" customHeight="1">
      <c r="A25" s="143"/>
      <c r="B25" s="141"/>
      <c r="C25" s="192" t="s">
        <v>278</v>
      </c>
      <c r="D25" s="140"/>
      <c r="E25" s="143"/>
      <c r="F25" s="142" t="s">
        <v>247</v>
      </c>
    </row>
    <row r="26" spans="1:6" s="137" customFormat="1" ht="15" customHeight="1">
      <c r="A26" s="143"/>
      <c r="B26" s="141"/>
      <c r="C26" s="192" t="s">
        <v>279</v>
      </c>
      <c r="D26" s="140"/>
      <c r="E26" s="143"/>
      <c r="F26" s="142" t="s">
        <v>247</v>
      </c>
    </row>
    <row r="27" spans="1:6" s="137" customFormat="1" ht="15" customHeight="1">
      <c r="A27" s="143"/>
      <c r="B27" s="141"/>
      <c r="C27" s="192" t="s">
        <v>280</v>
      </c>
      <c r="D27" s="140"/>
      <c r="E27" s="143"/>
      <c r="F27" s="142" t="s">
        <v>247</v>
      </c>
    </row>
    <row r="28" spans="1:6" s="137" customFormat="1" ht="15" customHeight="1">
      <c r="A28" s="143"/>
      <c r="B28" s="141"/>
      <c r="C28" s="192" t="s">
        <v>281</v>
      </c>
      <c r="D28" s="140"/>
      <c r="E28" s="143"/>
      <c r="F28" s="142" t="s">
        <v>246</v>
      </c>
    </row>
    <row r="29" spans="1:6" s="137" customFormat="1" ht="15" customHeight="1">
      <c r="A29" s="143"/>
      <c r="B29" s="141"/>
      <c r="C29" s="192" t="s">
        <v>282</v>
      </c>
      <c r="D29" s="140"/>
      <c r="E29" s="143"/>
      <c r="F29" s="142" t="s">
        <v>247</v>
      </c>
    </row>
    <row r="30" spans="1:6" s="137" customFormat="1" ht="3" customHeight="1">
      <c r="B30" s="141"/>
      <c r="C30" s="193"/>
      <c r="D30" s="140"/>
      <c r="F30" s="142"/>
    </row>
    <row r="31" spans="1:6" s="137" customFormat="1" ht="15" customHeight="1">
      <c r="A31" s="143"/>
      <c r="B31" s="141"/>
      <c r="C31" s="192" t="s">
        <v>283</v>
      </c>
      <c r="D31" s="140"/>
      <c r="E31" s="143"/>
      <c r="F31" s="142" t="s">
        <v>247</v>
      </c>
    </row>
    <row r="32" spans="1:6" s="137" customFormat="1" ht="22.5">
      <c r="B32" s="141"/>
      <c r="C32" s="192" t="s">
        <v>284</v>
      </c>
      <c r="D32" s="140"/>
      <c r="F32" s="142" t="s">
        <v>247</v>
      </c>
    </row>
    <row r="33" spans="1:6" s="137" customFormat="1" ht="33.75">
      <c r="B33" s="141"/>
      <c r="C33" s="192" t="s">
        <v>285</v>
      </c>
      <c r="D33" s="140"/>
      <c r="F33" s="142" t="s">
        <v>247</v>
      </c>
    </row>
    <row r="34" spans="1:6" s="137" customFormat="1" ht="22.5">
      <c r="B34" s="141"/>
      <c r="C34" s="192" t="s">
        <v>286</v>
      </c>
      <c r="D34" s="140"/>
      <c r="F34" s="142" t="s">
        <v>247</v>
      </c>
    </row>
    <row r="35" spans="1:6" s="137" customFormat="1" ht="22.5">
      <c r="B35" s="141"/>
      <c r="C35" s="192" t="s">
        <v>287</v>
      </c>
      <c r="D35" s="140"/>
      <c r="F35" s="142" t="s">
        <v>247</v>
      </c>
    </row>
    <row r="36" spans="1:6" s="137" customFormat="1" ht="15" customHeight="1">
      <c r="A36" s="143"/>
      <c r="B36" s="141"/>
      <c r="C36" s="192" t="s">
        <v>288</v>
      </c>
      <c r="D36" s="140"/>
      <c r="E36" s="143"/>
      <c r="F36" s="142" t="s">
        <v>246</v>
      </c>
    </row>
    <row r="37" spans="1:6" s="137" customFormat="1" ht="15" customHeight="1">
      <c r="A37" s="143"/>
      <c r="B37" s="141"/>
      <c r="C37" s="192" t="s">
        <v>289</v>
      </c>
      <c r="D37" s="140"/>
      <c r="E37" s="143"/>
      <c r="F37" s="142" t="s">
        <v>247</v>
      </c>
    </row>
    <row r="38" spans="1:6" s="137" customFormat="1" ht="15" customHeight="1">
      <c r="A38" s="143"/>
      <c r="B38" s="141"/>
      <c r="C38" s="192" t="s">
        <v>290</v>
      </c>
      <c r="D38" s="140"/>
      <c r="E38" s="143"/>
      <c r="F38" s="142" t="s">
        <v>247</v>
      </c>
    </row>
    <row r="39" spans="1:6" s="137" customFormat="1" ht="3" customHeight="1">
      <c r="B39" s="141"/>
      <c r="C39" s="193"/>
      <c r="D39" s="140"/>
      <c r="F39" s="142"/>
    </row>
    <row r="40" spans="1:6" s="137" customFormat="1" ht="22.5">
      <c r="B40" s="141"/>
      <c r="C40" s="193" t="s">
        <v>291</v>
      </c>
      <c r="D40" s="140"/>
      <c r="F40" s="142" t="s">
        <v>247</v>
      </c>
    </row>
    <row r="41" spans="1:6" s="137" customFormat="1" ht="15" customHeight="1">
      <c r="A41" s="143"/>
      <c r="B41" s="141"/>
      <c r="C41" s="192" t="s">
        <v>292</v>
      </c>
      <c r="D41" s="140"/>
      <c r="E41" s="143"/>
      <c r="F41" s="142" t="s">
        <v>247</v>
      </c>
    </row>
    <row r="42" spans="1:6" s="137" customFormat="1" ht="15" customHeight="1">
      <c r="A42" s="143"/>
      <c r="B42" s="141"/>
      <c r="C42" s="192" t="s">
        <v>293</v>
      </c>
      <c r="D42" s="140"/>
      <c r="E42" s="143"/>
      <c r="F42" s="142" t="s">
        <v>247</v>
      </c>
    </row>
    <row r="43" spans="1:6" s="137" customFormat="1" ht="15" customHeight="1">
      <c r="A43" s="143"/>
      <c r="B43" s="141"/>
      <c r="C43" s="192" t="s">
        <v>351</v>
      </c>
      <c r="D43" s="140"/>
      <c r="E43" s="143"/>
      <c r="F43" s="142" t="s">
        <v>247</v>
      </c>
    </row>
    <row r="44" spans="1:6" s="137" customFormat="1" ht="22.5">
      <c r="B44" s="141"/>
      <c r="C44" s="190" t="s">
        <v>352</v>
      </c>
      <c r="D44" s="140"/>
      <c r="F44" s="142" t="s">
        <v>247</v>
      </c>
    </row>
    <row r="45" spans="1:6" s="137" customFormat="1" ht="15" customHeight="1">
      <c r="A45" s="143"/>
      <c r="B45" s="141"/>
      <c r="C45" s="192" t="s">
        <v>353</v>
      </c>
      <c r="D45" s="140"/>
      <c r="E45" s="143"/>
      <c r="F45" s="142" t="s">
        <v>247</v>
      </c>
    </row>
    <row r="46" spans="1:6" s="137" customFormat="1" ht="22.5">
      <c r="B46" s="141"/>
      <c r="C46" s="190" t="s">
        <v>354</v>
      </c>
      <c r="D46" s="140"/>
      <c r="F46" s="142" t="s">
        <v>247</v>
      </c>
    </row>
    <row r="47" spans="1:6" s="137" customFormat="1" ht="22.5">
      <c r="B47" s="141"/>
      <c r="C47" s="190" t="s">
        <v>355</v>
      </c>
      <c r="D47" s="140"/>
      <c r="F47" s="142" t="s">
        <v>246</v>
      </c>
    </row>
    <row r="48" spans="1:6" s="137" customFormat="1" ht="15" customHeight="1">
      <c r="A48" s="143"/>
      <c r="B48" s="141"/>
      <c r="C48" s="192" t="s">
        <v>356</v>
      </c>
      <c r="D48" s="140"/>
      <c r="E48" s="143"/>
      <c r="F48" s="142" t="s">
        <v>247</v>
      </c>
    </row>
    <row r="49" spans="1:7" s="137" customFormat="1" ht="15" customHeight="1">
      <c r="A49" s="143"/>
      <c r="B49" s="141"/>
      <c r="C49" s="192" t="s">
        <v>357</v>
      </c>
      <c r="D49" s="140"/>
      <c r="E49" s="143"/>
      <c r="F49" s="142" t="s">
        <v>247</v>
      </c>
    </row>
    <row r="50" spans="1:7" s="137" customFormat="1" ht="22.5">
      <c r="B50" s="141"/>
      <c r="C50" s="190" t="s">
        <v>358</v>
      </c>
      <c r="D50" s="140"/>
      <c r="F50" s="142" t="s">
        <v>248</v>
      </c>
    </row>
    <row r="51" spans="1:7" s="137" customFormat="1" ht="15" customHeight="1">
      <c r="A51" s="143"/>
      <c r="B51" s="141"/>
      <c r="C51" s="192" t="s">
        <v>359</v>
      </c>
      <c r="D51" s="140"/>
      <c r="E51" s="143"/>
      <c r="F51" s="142" t="s">
        <v>248</v>
      </c>
    </row>
    <row r="52" spans="1:7" s="137" customFormat="1" ht="15" customHeight="1">
      <c r="A52" s="143"/>
      <c r="B52" s="141"/>
      <c r="C52" s="192" t="s">
        <v>360</v>
      </c>
      <c r="D52" s="140"/>
      <c r="E52" s="143"/>
      <c r="F52" s="142" t="s">
        <v>248</v>
      </c>
    </row>
    <row r="53" spans="1:7" ht="33.75">
      <c r="B53" s="141"/>
      <c r="C53" s="190" t="s">
        <v>361</v>
      </c>
      <c r="D53" s="140"/>
      <c r="F53" s="142" t="s">
        <v>248</v>
      </c>
      <c r="G53" s="137"/>
    </row>
    <row r="54" spans="1:7" ht="45">
      <c r="B54" s="141"/>
      <c r="C54" s="190" t="s">
        <v>362</v>
      </c>
      <c r="D54" s="140"/>
      <c r="F54" s="142" t="s">
        <v>248</v>
      </c>
      <c r="G54" s="137"/>
    </row>
    <row r="55" spans="1:7" ht="33.75">
      <c r="B55" s="141"/>
      <c r="C55" s="190" t="s">
        <v>363</v>
      </c>
      <c r="D55" s="140"/>
      <c r="F55" s="142" t="s">
        <v>248</v>
      </c>
      <c r="G55" s="137"/>
    </row>
    <row r="56" spans="1:7" ht="33.75">
      <c r="B56" s="141"/>
      <c r="C56" s="192" t="s">
        <v>294</v>
      </c>
      <c r="D56" s="140"/>
      <c r="F56" s="142" t="s">
        <v>248</v>
      </c>
      <c r="G56" s="137"/>
    </row>
    <row r="57" spans="1:7" ht="22.5">
      <c r="B57" s="141"/>
      <c r="C57" s="192" t="s">
        <v>295</v>
      </c>
      <c r="D57" s="140"/>
      <c r="F57" s="142" t="s">
        <v>248</v>
      </c>
      <c r="G57" s="137"/>
    </row>
    <row r="58" spans="1:7" s="137" customFormat="1" ht="15" customHeight="1">
      <c r="A58" s="143"/>
      <c r="B58" s="141"/>
      <c r="C58" s="192" t="s">
        <v>296</v>
      </c>
      <c r="D58" s="140"/>
      <c r="E58" s="143"/>
      <c r="F58" s="142" t="s">
        <v>248</v>
      </c>
    </row>
    <row r="59" spans="1:7" ht="33.75">
      <c r="B59" s="141"/>
      <c r="C59" s="192" t="s">
        <v>297</v>
      </c>
      <c r="D59" s="140"/>
      <c r="F59" s="142" t="s">
        <v>248</v>
      </c>
      <c r="G59" s="137"/>
    </row>
    <row r="60" spans="1:7" s="137" customFormat="1" ht="15" customHeight="1">
      <c r="A60" s="143"/>
      <c r="B60" s="141"/>
      <c r="C60" s="192" t="s">
        <v>298</v>
      </c>
      <c r="D60" s="140"/>
      <c r="E60" s="143"/>
      <c r="F60" s="142" t="s">
        <v>248</v>
      </c>
    </row>
    <row r="61" spans="1:7" ht="22.5">
      <c r="B61" s="141"/>
      <c r="C61" s="192" t="s">
        <v>299</v>
      </c>
      <c r="D61" s="140"/>
      <c r="F61" s="142" t="s">
        <v>248</v>
      </c>
      <c r="G61" s="137"/>
    </row>
    <row r="62" spans="1:7" ht="22.5">
      <c r="B62" s="141"/>
      <c r="C62" s="192" t="s">
        <v>300</v>
      </c>
      <c r="D62" s="140"/>
      <c r="F62" s="142" t="s">
        <v>247</v>
      </c>
      <c r="G62" s="137"/>
    </row>
    <row r="63" spans="1:7" ht="22.5">
      <c r="B63" s="141"/>
      <c r="C63" s="192" t="s">
        <v>301</v>
      </c>
      <c r="D63" s="140"/>
      <c r="F63" s="142" t="s">
        <v>247</v>
      </c>
      <c r="G63" s="137"/>
    </row>
    <row r="64" spans="1:7" s="137" customFormat="1" ht="15" customHeight="1">
      <c r="A64" s="143"/>
      <c r="B64" s="141"/>
      <c r="C64" s="192" t="s">
        <v>302</v>
      </c>
      <c r="D64" s="140"/>
      <c r="E64" s="143"/>
      <c r="F64" s="142" t="s">
        <v>247</v>
      </c>
    </row>
    <row r="65" spans="1:7" s="137" customFormat="1" ht="15" customHeight="1">
      <c r="A65" s="143"/>
      <c r="B65" s="141"/>
      <c r="C65" s="192" t="s">
        <v>303</v>
      </c>
      <c r="D65" s="140"/>
      <c r="E65" s="143"/>
      <c r="F65" s="142" t="s">
        <v>247</v>
      </c>
    </row>
    <row r="66" spans="1:7" s="137" customFormat="1" ht="15" customHeight="1">
      <c r="A66" s="143"/>
      <c r="B66" s="141"/>
      <c r="C66" s="192" t="s">
        <v>304</v>
      </c>
      <c r="D66" s="140"/>
      <c r="E66" s="143"/>
      <c r="F66" s="142" t="s">
        <v>247</v>
      </c>
    </row>
    <row r="67" spans="1:7" ht="22.5">
      <c r="B67" s="141"/>
      <c r="C67" s="193" t="s">
        <v>305</v>
      </c>
      <c r="D67" s="140"/>
      <c r="F67" s="142" t="s">
        <v>247</v>
      </c>
      <c r="G67" s="137"/>
    </row>
    <row r="68" spans="1:7" s="137" customFormat="1" ht="15" customHeight="1">
      <c r="A68" s="143"/>
      <c r="B68" s="141"/>
      <c r="C68" s="192" t="s">
        <v>306</v>
      </c>
      <c r="D68" s="140"/>
      <c r="E68" s="143"/>
      <c r="F68" s="142" t="s">
        <v>247</v>
      </c>
    </row>
    <row r="69" spans="1:7" ht="22.5">
      <c r="B69" s="141"/>
      <c r="C69" s="192" t="s">
        <v>307</v>
      </c>
      <c r="D69" s="140"/>
      <c r="F69" s="142" t="s">
        <v>247</v>
      </c>
      <c r="G69" s="137"/>
    </row>
    <row r="70" spans="1:7" ht="22.5">
      <c r="B70" s="141"/>
      <c r="C70" s="192" t="s">
        <v>308</v>
      </c>
      <c r="D70" s="140"/>
      <c r="F70" s="142" t="s">
        <v>247</v>
      </c>
      <c r="G70" s="137"/>
    </row>
    <row r="71" spans="1:7" s="137" customFormat="1" ht="15" customHeight="1">
      <c r="A71" s="143"/>
      <c r="B71" s="141"/>
      <c r="C71" s="192" t="s">
        <v>309</v>
      </c>
      <c r="D71" s="140"/>
      <c r="E71" s="143"/>
      <c r="F71" s="142" t="s">
        <v>247</v>
      </c>
    </row>
    <row r="72" spans="1:7" ht="22.5">
      <c r="B72" s="141"/>
      <c r="C72" s="192" t="s">
        <v>310</v>
      </c>
      <c r="D72" s="140"/>
      <c r="F72" s="142" t="s">
        <v>247</v>
      </c>
      <c r="G72" s="137"/>
    </row>
    <row r="73" spans="1:7" s="137" customFormat="1" ht="15" customHeight="1">
      <c r="A73" s="143"/>
      <c r="B73" s="141"/>
      <c r="C73" s="192" t="s">
        <v>311</v>
      </c>
      <c r="D73" s="140"/>
      <c r="E73" s="143"/>
      <c r="F73" s="142" t="s">
        <v>247</v>
      </c>
    </row>
    <row r="74" spans="1:7" s="137" customFormat="1" ht="3" customHeight="1">
      <c r="B74" s="141"/>
      <c r="C74" s="193"/>
      <c r="D74" s="140"/>
      <c r="F74" s="142"/>
    </row>
    <row r="75" spans="1:7" s="137" customFormat="1" ht="15" customHeight="1">
      <c r="A75" s="143"/>
      <c r="B75" s="141"/>
      <c r="C75" s="192" t="s">
        <v>312</v>
      </c>
      <c r="D75" s="140"/>
      <c r="E75" s="143"/>
      <c r="F75" s="142" t="s">
        <v>247</v>
      </c>
    </row>
    <row r="76" spans="1:7" s="137" customFormat="1" ht="15" customHeight="1">
      <c r="A76" s="143"/>
      <c r="B76" s="141"/>
      <c r="C76" s="192" t="s">
        <v>313</v>
      </c>
      <c r="D76" s="140"/>
      <c r="E76" s="143"/>
      <c r="F76" s="142" t="s">
        <v>247</v>
      </c>
    </row>
    <row r="77" spans="1:7" ht="22.5">
      <c r="B77" s="141"/>
      <c r="C77" s="192" t="s">
        <v>314</v>
      </c>
      <c r="D77" s="140"/>
      <c r="F77" s="142" t="s">
        <v>246</v>
      </c>
      <c r="G77" s="137"/>
    </row>
    <row r="78" spans="1:7" s="137" customFormat="1" ht="15" customHeight="1">
      <c r="A78" s="143"/>
      <c r="B78" s="141"/>
      <c r="C78" s="192" t="s">
        <v>315</v>
      </c>
      <c r="D78" s="140"/>
      <c r="E78" s="143"/>
      <c r="F78" s="142" t="s">
        <v>247</v>
      </c>
    </row>
    <row r="79" spans="1:7" ht="22.5">
      <c r="B79" s="141"/>
      <c r="C79" s="192" t="s">
        <v>316</v>
      </c>
      <c r="D79" s="140"/>
      <c r="F79" s="142" t="s">
        <v>247</v>
      </c>
      <c r="G79" s="137"/>
    </row>
    <row r="80" spans="1:7" s="137" customFormat="1" ht="15" customHeight="1">
      <c r="A80" s="143"/>
      <c r="B80" s="141"/>
      <c r="C80" s="192" t="s">
        <v>317</v>
      </c>
      <c r="D80" s="140"/>
      <c r="E80" s="143"/>
      <c r="F80" s="142" t="s">
        <v>247</v>
      </c>
    </row>
    <row r="81" spans="1:7" s="137" customFormat="1" ht="15" customHeight="1">
      <c r="A81" s="143"/>
      <c r="B81" s="141"/>
      <c r="C81" s="192" t="s">
        <v>318</v>
      </c>
      <c r="D81" s="140"/>
      <c r="E81" s="143"/>
      <c r="F81" s="142" t="s">
        <v>248</v>
      </c>
    </row>
    <row r="82" spans="1:7" ht="22.5">
      <c r="B82" s="141"/>
      <c r="C82" s="192" t="s">
        <v>319</v>
      </c>
      <c r="D82" s="140"/>
      <c r="F82" s="142" t="s">
        <v>248</v>
      </c>
      <c r="G82" s="137"/>
    </row>
    <row r="83" spans="1:7" s="137" customFormat="1" ht="15" customHeight="1">
      <c r="A83" s="143"/>
      <c r="B83" s="141"/>
      <c r="C83" s="192" t="s">
        <v>320</v>
      </c>
      <c r="D83" s="140"/>
      <c r="E83" s="143"/>
      <c r="F83" s="142" t="s">
        <v>248</v>
      </c>
    </row>
    <row r="84" spans="1:7" s="137" customFormat="1" ht="3" customHeight="1">
      <c r="B84" s="141"/>
      <c r="C84" s="193"/>
      <c r="D84" s="140"/>
      <c r="F84" s="142"/>
    </row>
    <row r="85" spans="1:7" ht="33.75">
      <c r="B85" s="141"/>
      <c r="C85" s="193" t="s">
        <v>321</v>
      </c>
      <c r="D85" s="140"/>
      <c r="F85" s="142" t="s">
        <v>248</v>
      </c>
      <c r="G85" s="137"/>
    </row>
    <row r="86" spans="1:7" s="137" customFormat="1" ht="15" customHeight="1">
      <c r="A86" s="143"/>
      <c r="B86" s="141"/>
      <c r="C86" s="192" t="s">
        <v>322</v>
      </c>
      <c r="D86" s="140"/>
      <c r="E86" s="143"/>
      <c r="F86" s="142" t="s">
        <v>248</v>
      </c>
    </row>
    <row r="87" spans="1:7" ht="22.5">
      <c r="B87" s="141"/>
      <c r="C87" s="192" t="s">
        <v>323</v>
      </c>
      <c r="D87" s="140"/>
      <c r="F87" s="142" t="s">
        <v>247</v>
      </c>
      <c r="G87" s="137"/>
    </row>
    <row r="88" spans="1:7" ht="22.5">
      <c r="B88" s="141"/>
      <c r="C88" s="192" t="s">
        <v>324</v>
      </c>
      <c r="D88" s="140"/>
      <c r="F88" s="142" t="s">
        <v>248</v>
      </c>
      <c r="G88" s="137"/>
    </row>
    <row r="89" spans="1:7" s="137" customFormat="1" ht="15" customHeight="1">
      <c r="A89" s="143"/>
      <c r="B89" s="141"/>
      <c r="C89" s="192" t="s">
        <v>325</v>
      </c>
      <c r="D89" s="140"/>
      <c r="E89" s="143"/>
      <c r="F89" s="142" t="s">
        <v>248</v>
      </c>
    </row>
    <row r="90" spans="1:7" s="137" customFormat="1" ht="3" customHeight="1">
      <c r="B90" s="141"/>
      <c r="C90" s="193"/>
      <c r="D90" s="140"/>
      <c r="F90" s="142"/>
    </row>
    <row r="91" spans="1:7" ht="25.5" customHeight="1">
      <c r="B91" s="141"/>
      <c r="C91" s="193" t="s">
        <v>326</v>
      </c>
      <c r="D91" s="140"/>
      <c r="F91" s="142" t="s">
        <v>248</v>
      </c>
      <c r="G91" s="137"/>
    </row>
    <row r="92" spans="1:7" s="137" customFormat="1" ht="3" customHeight="1">
      <c r="B92" s="141"/>
      <c r="C92" s="193"/>
      <c r="D92" s="140"/>
      <c r="F92" s="142"/>
    </row>
    <row r="93" spans="1:7" ht="33.75">
      <c r="B93" s="141"/>
      <c r="C93" s="193" t="s">
        <v>327</v>
      </c>
      <c r="D93" s="140"/>
      <c r="F93" s="142" t="s">
        <v>248</v>
      </c>
      <c r="G93" s="137"/>
    </row>
    <row r="94" spans="1:7" s="137" customFormat="1" ht="3" customHeight="1">
      <c r="B94" s="141"/>
      <c r="C94" s="193"/>
      <c r="D94" s="140"/>
      <c r="F94" s="142"/>
    </row>
    <row r="95" spans="1:7" ht="22.5">
      <c r="B95" s="141"/>
      <c r="C95" s="193" t="s">
        <v>328</v>
      </c>
      <c r="D95" s="140"/>
      <c r="F95" s="142" t="s">
        <v>248</v>
      </c>
      <c r="G95" s="137"/>
    </row>
    <row r="96" spans="1:7" s="137" customFormat="1" ht="15" customHeight="1">
      <c r="A96" s="143"/>
      <c r="B96" s="141"/>
      <c r="C96" s="192" t="s">
        <v>329</v>
      </c>
      <c r="D96" s="140"/>
      <c r="E96" s="143"/>
      <c r="F96" s="142" t="s">
        <v>247</v>
      </c>
    </row>
    <row r="97" spans="1:7" ht="22.5">
      <c r="B97" s="141"/>
      <c r="C97" s="192" t="s">
        <v>330</v>
      </c>
      <c r="D97" s="140"/>
      <c r="F97" s="142" t="s">
        <v>247</v>
      </c>
      <c r="G97" s="137"/>
    </row>
    <row r="98" spans="1:7" s="137" customFormat="1" ht="33.75">
      <c r="B98" s="141"/>
      <c r="C98" s="192" t="s">
        <v>331</v>
      </c>
      <c r="D98" s="140"/>
      <c r="F98" s="142" t="s">
        <v>247</v>
      </c>
    </row>
    <row r="99" spans="1:7" ht="22.5">
      <c r="B99" s="141"/>
      <c r="C99" s="192" t="s">
        <v>332</v>
      </c>
      <c r="D99" s="140"/>
      <c r="F99" s="142" t="s">
        <v>246</v>
      </c>
      <c r="G99" s="137"/>
    </row>
    <row r="100" spans="1:7" s="137" customFormat="1" ht="3" customHeight="1">
      <c r="B100" s="141"/>
      <c r="C100" s="193"/>
      <c r="D100" s="140"/>
      <c r="F100" s="142"/>
    </row>
    <row r="101" spans="1:7" ht="56.25">
      <c r="B101" s="141"/>
      <c r="C101" s="193" t="s">
        <v>333</v>
      </c>
      <c r="D101" s="140"/>
      <c r="F101" s="142" t="s">
        <v>247</v>
      </c>
      <c r="G101" s="137"/>
    </row>
    <row r="102" spans="1:7" s="137" customFormat="1" ht="3" customHeight="1">
      <c r="B102" s="141"/>
      <c r="C102" s="193"/>
      <c r="D102" s="140"/>
      <c r="F102" s="142"/>
    </row>
    <row r="103" spans="1:7" ht="33.75">
      <c r="B103" s="141"/>
      <c r="C103" s="193" t="s">
        <v>334</v>
      </c>
      <c r="D103" s="140"/>
      <c r="F103" s="142" t="s">
        <v>247</v>
      </c>
      <c r="G103" s="137"/>
    </row>
    <row r="104" spans="1:7" s="137" customFormat="1" ht="15" customHeight="1">
      <c r="A104" s="143"/>
      <c r="B104" s="141"/>
      <c r="C104" s="192" t="s">
        <v>335</v>
      </c>
      <c r="D104" s="140"/>
      <c r="E104" s="143"/>
      <c r="F104" s="142" t="s">
        <v>247</v>
      </c>
    </row>
    <row r="105" spans="1:7" s="137" customFormat="1" ht="15" customHeight="1">
      <c r="A105" s="143"/>
      <c r="B105" s="141"/>
      <c r="C105" s="192" t="s">
        <v>336</v>
      </c>
      <c r="D105" s="140"/>
      <c r="E105" s="143"/>
      <c r="F105" s="142" t="s">
        <v>247</v>
      </c>
    </row>
    <row r="106" spans="1:7" s="137" customFormat="1" ht="15" customHeight="1">
      <c r="A106" s="143"/>
      <c r="B106" s="141"/>
      <c r="C106" s="192" t="s">
        <v>337</v>
      </c>
      <c r="D106" s="140"/>
      <c r="E106" s="143"/>
      <c r="F106" s="142" t="s">
        <v>247</v>
      </c>
    </row>
    <row r="107" spans="1:7" ht="22.5">
      <c r="B107" s="141"/>
      <c r="C107" s="192" t="s">
        <v>338</v>
      </c>
      <c r="D107" s="140"/>
      <c r="F107" s="142" t="s">
        <v>247</v>
      </c>
      <c r="G107" s="137"/>
    </row>
    <row r="108" spans="1:7" s="137" customFormat="1" ht="15" customHeight="1">
      <c r="A108" s="143"/>
      <c r="B108" s="141"/>
      <c r="C108" s="192" t="s">
        <v>339</v>
      </c>
      <c r="D108" s="140"/>
      <c r="E108" s="143"/>
      <c r="F108" s="142" t="s">
        <v>247</v>
      </c>
    </row>
    <row r="109" spans="1:7" s="137" customFormat="1" ht="15" customHeight="1">
      <c r="A109" s="143"/>
      <c r="B109" s="141"/>
      <c r="C109" s="192" t="s">
        <v>340</v>
      </c>
      <c r="D109" s="140"/>
      <c r="E109" s="143"/>
      <c r="F109" s="142" t="s">
        <v>247</v>
      </c>
    </row>
    <row r="110" spans="1:7" s="137" customFormat="1" ht="33.75">
      <c r="B110" s="141"/>
      <c r="C110" s="192" t="s">
        <v>341</v>
      </c>
      <c r="D110" s="140"/>
      <c r="F110" s="142" t="s">
        <v>247</v>
      </c>
    </row>
    <row r="111" spans="1:7" ht="33.75">
      <c r="B111" s="141"/>
      <c r="C111" s="192" t="s">
        <v>342</v>
      </c>
      <c r="D111" s="140"/>
      <c r="F111" s="142" t="s">
        <v>246</v>
      </c>
      <c r="G111" s="137"/>
    </row>
    <row r="112" spans="1:7" s="137" customFormat="1" ht="3" customHeight="1">
      <c r="B112" s="141"/>
      <c r="C112" s="193"/>
      <c r="D112" s="140"/>
      <c r="F112" s="142"/>
    </row>
    <row r="113" spans="2:7" ht="22.5">
      <c r="B113" s="141"/>
      <c r="C113" s="193" t="s">
        <v>343</v>
      </c>
      <c r="D113" s="140"/>
      <c r="F113" s="142" t="s">
        <v>247</v>
      </c>
      <c r="G113" s="137"/>
    </row>
    <row r="114" spans="2:7" s="137" customFormat="1" ht="3" customHeight="1">
      <c r="B114" s="141"/>
      <c r="C114" s="193"/>
      <c r="D114" s="140"/>
      <c r="F114" s="142"/>
    </row>
    <row r="115" spans="2:7" ht="33.75">
      <c r="B115" s="141"/>
      <c r="C115" s="193" t="s">
        <v>344</v>
      </c>
      <c r="D115" s="140"/>
      <c r="F115" s="142" t="s">
        <v>247</v>
      </c>
      <c r="G115" s="137"/>
    </row>
    <row r="116" spans="2:7" s="137" customFormat="1" ht="3" customHeight="1">
      <c r="B116" s="141"/>
      <c r="C116" s="193"/>
      <c r="D116" s="140"/>
      <c r="F116" s="142"/>
    </row>
    <row r="117" spans="2:7" ht="22.5">
      <c r="B117" s="141"/>
      <c r="C117" s="193" t="s">
        <v>345</v>
      </c>
      <c r="D117" s="140"/>
      <c r="F117" s="142" t="s">
        <v>247</v>
      </c>
      <c r="G117" s="137"/>
    </row>
    <row r="118" spans="2:7" s="137" customFormat="1" ht="3" customHeight="1">
      <c r="B118" s="141"/>
      <c r="C118" s="193"/>
      <c r="D118" s="140"/>
      <c r="F118" s="142"/>
    </row>
    <row r="119" spans="2:7" ht="56.25">
      <c r="B119" s="141"/>
      <c r="C119" s="193" t="s">
        <v>346</v>
      </c>
      <c r="D119" s="140"/>
      <c r="F119" s="142" t="s">
        <v>247</v>
      </c>
      <c r="G119" s="137"/>
    </row>
    <row r="120" spans="2:7" s="137" customFormat="1" ht="3" customHeight="1">
      <c r="B120" s="141"/>
      <c r="C120" s="193"/>
      <c r="D120" s="140"/>
      <c r="F120" s="142"/>
    </row>
    <row r="121" spans="2:7" s="137" customFormat="1" ht="33.75">
      <c r="B121" s="141"/>
      <c r="C121" s="193" t="s">
        <v>347</v>
      </c>
      <c r="D121" s="140"/>
      <c r="F121" s="142" t="s">
        <v>247</v>
      </c>
    </row>
    <row r="122" spans="2:7" s="137" customFormat="1" ht="3" customHeight="1">
      <c r="B122" s="141"/>
      <c r="C122" s="193"/>
      <c r="D122" s="140"/>
      <c r="F122" s="142"/>
    </row>
    <row r="123" spans="2:7" ht="22.5">
      <c r="B123" s="141"/>
      <c r="C123" s="193" t="s">
        <v>348</v>
      </c>
      <c r="D123" s="140"/>
      <c r="F123" s="142" t="s">
        <v>246</v>
      </c>
      <c r="G123" s="137"/>
    </row>
    <row r="124" spans="2:7" s="137" customFormat="1" ht="3" customHeight="1">
      <c r="B124" s="141"/>
      <c r="C124" s="193"/>
      <c r="D124" s="140"/>
      <c r="F124" s="142"/>
    </row>
    <row r="125" spans="2:7" s="137" customFormat="1" ht="45">
      <c r="B125" s="141"/>
      <c r="C125" s="193" t="s">
        <v>349</v>
      </c>
      <c r="D125" s="140"/>
      <c r="F125" s="142" t="s">
        <v>247</v>
      </c>
    </row>
    <row r="126" spans="2:7" s="137" customFormat="1" ht="3" customHeight="1">
      <c r="B126" s="141"/>
      <c r="C126" s="193"/>
      <c r="D126" s="140"/>
      <c r="F126" s="142"/>
    </row>
    <row r="127" spans="2:7" ht="22.5">
      <c r="B127" s="141"/>
      <c r="C127" s="193" t="s">
        <v>350</v>
      </c>
      <c r="D127" s="140"/>
      <c r="F127" s="142" t="s">
        <v>246</v>
      </c>
      <c r="G127" s="137"/>
    </row>
    <row r="128" spans="2:7" ht="12" thickBot="1">
      <c r="B128" s="139"/>
      <c r="C128" s="186"/>
      <c r="D128" s="138"/>
    </row>
    <row r="129" ht="12" thickTop="1"/>
  </sheetData>
  <sheetProtection password="FA9C" sheet="1" objects="1" scenarios="1" formatColumns="0" formatRows="0"/>
  <pageMargins left="0.7" right="0.7" top="0.75" bottom="0.75" header="0.3" footer="0.3"/>
  <pageSetup paperSize="9" orientation="portrait" verticalDpi="0" r:id="rId1"/>
</worksheet>
</file>

<file path=xl/worksheets/sheet30.xml><?xml version="1.0" encoding="utf-8"?>
<worksheet xmlns="http://schemas.openxmlformats.org/spreadsheetml/2006/main" xmlns:r="http://schemas.openxmlformats.org/officeDocument/2006/relationships">
  <sheetPr codeName="modThisWorkbook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1.xml><?xml version="1.0" encoding="utf-8"?>
<worksheet xmlns="http://schemas.openxmlformats.org/spreadsheetml/2006/main" xmlns:r="http://schemas.openxmlformats.org/officeDocument/2006/relationships">
  <sheetPr codeName="TSH_REESTR_MO">
    <tabColor indexed="47"/>
  </sheetPr>
  <dimension ref="A1:D342"/>
  <sheetViews>
    <sheetView showGridLines="0" zoomScaleNormal="100" workbookViewId="0"/>
  </sheetViews>
  <sheetFormatPr defaultRowHeight="11.25"/>
  <sheetData>
    <row r="1" spans="1:4">
      <c r="A1" t="s">
        <v>194</v>
      </c>
      <c r="B1" t="s">
        <v>191</v>
      </c>
      <c r="C1" t="s">
        <v>192</v>
      </c>
      <c r="D1" t="s">
        <v>193</v>
      </c>
    </row>
    <row r="2" spans="1:4">
      <c r="A2">
        <v>1</v>
      </c>
      <c r="B2" t="s">
        <v>494</v>
      </c>
      <c r="C2" t="s">
        <v>1379</v>
      </c>
      <c r="D2" t="s">
        <v>1380</v>
      </c>
    </row>
    <row r="3" spans="1:4">
      <c r="A3">
        <v>2</v>
      </c>
      <c r="B3" t="s">
        <v>494</v>
      </c>
      <c r="C3" t="s">
        <v>494</v>
      </c>
      <c r="D3" t="s">
        <v>495</v>
      </c>
    </row>
    <row r="4" spans="1:4">
      <c r="A4">
        <v>3</v>
      </c>
      <c r="B4" t="s">
        <v>494</v>
      </c>
      <c r="C4" t="s">
        <v>1381</v>
      </c>
      <c r="D4" t="s">
        <v>1382</v>
      </c>
    </row>
    <row r="5" spans="1:4">
      <c r="A5">
        <v>4</v>
      </c>
      <c r="B5" t="s">
        <v>494</v>
      </c>
      <c r="C5" t="s">
        <v>1383</v>
      </c>
      <c r="D5" t="s">
        <v>1384</v>
      </c>
    </row>
    <row r="6" spans="1:4">
      <c r="A6">
        <v>5</v>
      </c>
      <c r="B6" t="s">
        <v>494</v>
      </c>
      <c r="C6" t="s">
        <v>1385</v>
      </c>
      <c r="D6" t="s">
        <v>1386</v>
      </c>
    </row>
    <row r="7" spans="1:4">
      <c r="A7">
        <v>6</v>
      </c>
      <c r="B7" t="s">
        <v>494</v>
      </c>
      <c r="C7" t="s">
        <v>1387</v>
      </c>
      <c r="D7" t="s">
        <v>1388</v>
      </c>
    </row>
    <row r="8" spans="1:4">
      <c r="A8">
        <v>7</v>
      </c>
      <c r="B8" t="s">
        <v>494</v>
      </c>
      <c r="C8" t="s">
        <v>1389</v>
      </c>
      <c r="D8" t="s">
        <v>1390</v>
      </c>
    </row>
    <row r="9" spans="1:4">
      <c r="A9">
        <v>8</v>
      </c>
      <c r="B9" t="s">
        <v>494</v>
      </c>
      <c r="C9" t="s">
        <v>1391</v>
      </c>
      <c r="D9" t="s">
        <v>1392</v>
      </c>
    </row>
    <row r="10" spans="1:4">
      <c r="A10">
        <v>9</v>
      </c>
      <c r="B10" t="s">
        <v>494</v>
      </c>
      <c r="C10" t="s">
        <v>1393</v>
      </c>
      <c r="D10" t="s">
        <v>1394</v>
      </c>
    </row>
    <row r="11" spans="1:4">
      <c r="A11">
        <v>10</v>
      </c>
      <c r="B11" t="s">
        <v>494</v>
      </c>
      <c r="C11" t="s">
        <v>1395</v>
      </c>
      <c r="D11" t="s">
        <v>1396</v>
      </c>
    </row>
    <row r="12" spans="1:4">
      <c r="A12">
        <v>11</v>
      </c>
      <c r="B12" t="s">
        <v>494</v>
      </c>
      <c r="C12" t="s">
        <v>1397</v>
      </c>
      <c r="D12" t="s">
        <v>1398</v>
      </c>
    </row>
    <row r="13" spans="1:4">
      <c r="A13">
        <v>12</v>
      </c>
      <c r="B13" t="s">
        <v>494</v>
      </c>
      <c r="C13" t="s">
        <v>1399</v>
      </c>
      <c r="D13" t="s">
        <v>1400</v>
      </c>
    </row>
    <row r="14" spans="1:4">
      <c r="A14">
        <v>13</v>
      </c>
      <c r="B14" t="s">
        <v>494</v>
      </c>
      <c r="C14" t="s">
        <v>1401</v>
      </c>
      <c r="D14" t="s">
        <v>1402</v>
      </c>
    </row>
    <row r="15" spans="1:4">
      <c r="A15">
        <v>14</v>
      </c>
      <c r="B15" t="s">
        <v>567</v>
      </c>
      <c r="C15" t="s">
        <v>1403</v>
      </c>
      <c r="D15" t="s">
        <v>1404</v>
      </c>
    </row>
    <row r="16" spans="1:4">
      <c r="A16">
        <v>15</v>
      </c>
      <c r="B16" t="s">
        <v>567</v>
      </c>
      <c r="C16" t="s">
        <v>567</v>
      </c>
      <c r="D16" t="s">
        <v>568</v>
      </c>
    </row>
    <row r="17" spans="1:4">
      <c r="A17">
        <v>16</v>
      </c>
      <c r="B17" t="s">
        <v>567</v>
      </c>
      <c r="C17" t="s">
        <v>1405</v>
      </c>
      <c r="D17" t="s">
        <v>1406</v>
      </c>
    </row>
    <row r="18" spans="1:4">
      <c r="A18">
        <v>17</v>
      </c>
      <c r="B18" t="s">
        <v>567</v>
      </c>
      <c r="C18" t="s">
        <v>1407</v>
      </c>
      <c r="D18" t="s">
        <v>1408</v>
      </c>
    </row>
    <row r="19" spans="1:4">
      <c r="A19">
        <v>18</v>
      </c>
      <c r="B19" t="s">
        <v>567</v>
      </c>
      <c r="C19" t="s">
        <v>1409</v>
      </c>
      <c r="D19" t="s">
        <v>1410</v>
      </c>
    </row>
    <row r="20" spans="1:4">
      <c r="A20">
        <v>19</v>
      </c>
      <c r="B20" t="s">
        <v>567</v>
      </c>
      <c r="C20" t="s">
        <v>1411</v>
      </c>
      <c r="D20" t="s">
        <v>1412</v>
      </c>
    </row>
    <row r="21" spans="1:4">
      <c r="A21">
        <v>20</v>
      </c>
      <c r="B21" t="s">
        <v>567</v>
      </c>
      <c r="C21" t="s">
        <v>1413</v>
      </c>
      <c r="D21" t="s">
        <v>1414</v>
      </c>
    </row>
    <row r="22" spans="1:4">
      <c r="A22">
        <v>21</v>
      </c>
      <c r="B22" t="s">
        <v>567</v>
      </c>
      <c r="C22" t="s">
        <v>1415</v>
      </c>
      <c r="D22" t="s">
        <v>1416</v>
      </c>
    </row>
    <row r="23" spans="1:4">
      <c r="A23">
        <v>22</v>
      </c>
      <c r="B23" t="s">
        <v>567</v>
      </c>
      <c r="C23" t="s">
        <v>1417</v>
      </c>
      <c r="D23" t="s">
        <v>1418</v>
      </c>
    </row>
    <row r="24" spans="1:4">
      <c r="A24">
        <v>23</v>
      </c>
      <c r="B24" t="s">
        <v>567</v>
      </c>
      <c r="C24" t="s">
        <v>1419</v>
      </c>
      <c r="D24" t="s">
        <v>1420</v>
      </c>
    </row>
    <row r="25" spans="1:4">
      <c r="A25">
        <v>24</v>
      </c>
      <c r="B25" t="s">
        <v>567</v>
      </c>
      <c r="C25" t="s">
        <v>1421</v>
      </c>
      <c r="D25" t="s">
        <v>1422</v>
      </c>
    </row>
    <row r="26" spans="1:4">
      <c r="A26">
        <v>25</v>
      </c>
      <c r="B26" t="s">
        <v>567</v>
      </c>
      <c r="C26" t="s">
        <v>1423</v>
      </c>
      <c r="D26" t="s">
        <v>1424</v>
      </c>
    </row>
    <row r="27" spans="1:4">
      <c r="A27">
        <v>26</v>
      </c>
      <c r="B27" t="s">
        <v>567</v>
      </c>
      <c r="C27" t="s">
        <v>1425</v>
      </c>
      <c r="D27" t="s">
        <v>1426</v>
      </c>
    </row>
    <row r="28" spans="1:4">
      <c r="A28">
        <v>27</v>
      </c>
      <c r="B28" t="s">
        <v>567</v>
      </c>
      <c r="C28" t="s">
        <v>1427</v>
      </c>
      <c r="D28" t="s">
        <v>1428</v>
      </c>
    </row>
    <row r="29" spans="1:4">
      <c r="A29">
        <v>28</v>
      </c>
      <c r="B29" t="s">
        <v>567</v>
      </c>
      <c r="C29" t="s">
        <v>1429</v>
      </c>
      <c r="D29" t="s">
        <v>1430</v>
      </c>
    </row>
    <row r="30" spans="1:4">
      <c r="A30">
        <v>29</v>
      </c>
      <c r="B30" t="s">
        <v>567</v>
      </c>
      <c r="C30" t="s">
        <v>1431</v>
      </c>
      <c r="D30" t="s">
        <v>1432</v>
      </c>
    </row>
    <row r="31" spans="1:4">
      <c r="A31">
        <v>30</v>
      </c>
      <c r="B31" t="s">
        <v>567</v>
      </c>
      <c r="C31" t="s">
        <v>1433</v>
      </c>
      <c r="D31" t="s">
        <v>1434</v>
      </c>
    </row>
    <row r="32" spans="1:4">
      <c r="A32">
        <v>31</v>
      </c>
      <c r="B32" t="s">
        <v>567</v>
      </c>
      <c r="C32" t="s">
        <v>1435</v>
      </c>
      <c r="D32" t="s">
        <v>1436</v>
      </c>
    </row>
    <row r="33" spans="1:4">
      <c r="A33">
        <v>32</v>
      </c>
      <c r="B33" t="s">
        <v>590</v>
      </c>
      <c r="C33" t="s">
        <v>1437</v>
      </c>
      <c r="D33" t="s">
        <v>1438</v>
      </c>
    </row>
    <row r="34" spans="1:4">
      <c r="A34">
        <v>33</v>
      </c>
      <c r="B34" t="s">
        <v>590</v>
      </c>
      <c r="C34" t="s">
        <v>1439</v>
      </c>
      <c r="D34" t="s">
        <v>1440</v>
      </c>
    </row>
    <row r="35" spans="1:4">
      <c r="A35">
        <v>34</v>
      </c>
      <c r="B35" t="s">
        <v>590</v>
      </c>
      <c r="C35" t="s">
        <v>590</v>
      </c>
      <c r="D35" t="s">
        <v>591</v>
      </c>
    </row>
    <row r="36" spans="1:4">
      <c r="A36">
        <v>35</v>
      </c>
      <c r="B36" t="s">
        <v>590</v>
      </c>
      <c r="C36" t="s">
        <v>1441</v>
      </c>
      <c r="D36" t="s">
        <v>1442</v>
      </c>
    </row>
    <row r="37" spans="1:4">
      <c r="A37">
        <v>36</v>
      </c>
      <c r="B37" t="s">
        <v>590</v>
      </c>
      <c r="C37" t="s">
        <v>1443</v>
      </c>
      <c r="D37" t="s">
        <v>1444</v>
      </c>
    </row>
    <row r="38" spans="1:4">
      <c r="A38">
        <v>37</v>
      </c>
      <c r="B38" t="s">
        <v>590</v>
      </c>
      <c r="C38" t="s">
        <v>1445</v>
      </c>
      <c r="D38" t="s">
        <v>1446</v>
      </c>
    </row>
    <row r="39" spans="1:4">
      <c r="A39">
        <v>38</v>
      </c>
      <c r="B39" t="s">
        <v>590</v>
      </c>
      <c r="C39" t="s">
        <v>1447</v>
      </c>
      <c r="D39" t="s">
        <v>1448</v>
      </c>
    </row>
    <row r="40" spans="1:4">
      <c r="A40">
        <v>39</v>
      </c>
      <c r="B40" t="s">
        <v>590</v>
      </c>
      <c r="C40" t="s">
        <v>1449</v>
      </c>
      <c r="D40" t="s">
        <v>1450</v>
      </c>
    </row>
    <row r="41" spans="1:4">
      <c r="A41">
        <v>40</v>
      </c>
      <c r="B41" t="s">
        <v>590</v>
      </c>
      <c r="C41" t="s">
        <v>1451</v>
      </c>
      <c r="D41" t="s">
        <v>1452</v>
      </c>
    </row>
    <row r="42" spans="1:4">
      <c r="A42">
        <v>41</v>
      </c>
      <c r="B42" t="s">
        <v>590</v>
      </c>
      <c r="C42" t="s">
        <v>1453</v>
      </c>
      <c r="D42" t="s">
        <v>1454</v>
      </c>
    </row>
    <row r="43" spans="1:4">
      <c r="A43">
        <v>42</v>
      </c>
      <c r="B43" t="s">
        <v>590</v>
      </c>
      <c r="C43" t="s">
        <v>1455</v>
      </c>
      <c r="D43" t="s">
        <v>1456</v>
      </c>
    </row>
    <row r="44" spans="1:4">
      <c r="A44">
        <v>43</v>
      </c>
      <c r="B44" t="s">
        <v>480</v>
      </c>
      <c r="C44" t="s">
        <v>1457</v>
      </c>
      <c r="D44" t="s">
        <v>1458</v>
      </c>
    </row>
    <row r="45" spans="1:4">
      <c r="A45">
        <v>44</v>
      </c>
      <c r="B45" t="s">
        <v>480</v>
      </c>
      <c r="C45" t="s">
        <v>1459</v>
      </c>
      <c r="D45" t="s">
        <v>1460</v>
      </c>
    </row>
    <row r="46" spans="1:4">
      <c r="A46">
        <v>45</v>
      </c>
      <c r="B46" t="s">
        <v>480</v>
      </c>
      <c r="C46" t="s">
        <v>1461</v>
      </c>
      <c r="D46" t="s">
        <v>1462</v>
      </c>
    </row>
    <row r="47" spans="1:4">
      <c r="A47">
        <v>46</v>
      </c>
      <c r="B47" t="s">
        <v>480</v>
      </c>
      <c r="C47" t="s">
        <v>480</v>
      </c>
      <c r="D47" t="s">
        <v>481</v>
      </c>
    </row>
    <row r="48" spans="1:4">
      <c r="A48">
        <v>47</v>
      </c>
      <c r="B48" t="s">
        <v>480</v>
      </c>
      <c r="C48" t="s">
        <v>1463</v>
      </c>
      <c r="D48" t="s">
        <v>1464</v>
      </c>
    </row>
    <row r="49" spans="1:4">
      <c r="A49">
        <v>48</v>
      </c>
      <c r="B49" t="s">
        <v>480</v>
      </c>
      <c r="C49" t="s">
        <v>1465</v>
      </c>
      <c r="D49" t="s">
        <v>1466</v>
      </c>
    </row>
    <row r="50" spans="1:4">
      <c r="A50">
        <v>49</v>
      </c>
      <c r="B50" t="s">
        <v>480</v>
      </c>
      <c r="C50" t="s">
        <v>1467</v>
      </c>
      <c r="D50" t="s">
        <v>1468</v>
      </c>
    </row>
    <row r="51" spans="1:4">
      <c r="A51">
        <v>50</v>
      </c>
      <c r="B51" t="s">
        <v>480</v>
      </c>
      <c r="C51" t="s">
        <v>1469</v>
      </c>
      <c r="D51" t="s">
        <v>1470</v>
      </c>
    </row>
    <row r="52" spans="1:4">
      <c r="A52">
        <v>51</v>
      </c>
      <c r="B52" t="s">
        <v>480</v>
      </c>
      <c r="C52" t="s">
        <v>1471</v>
      </c>
      <c r="D52" t="s">
        <v>1472</v>
      </c>
    </row>
    <row r="53" spans="1:4">
      <c r="A53">
        <v>52</v>
      </c>
      <c r="B53" t="s">
        <v>480</v>
      </c>
      <c r="C53" t="s">
        <v>1473</v>
      </c>
      <c r="D53" t="s">
        <v>1474</v>
      </c>
    </row>
    <row r="54" spans="1:4">
      <c r="A54">
        <v>53</v>
      </c>
      <c r="B54" t="s">
        <v>480</v>
      </c>
      <c r="C54" t="s">
        <v>1475</v>
      </c>
      <c r="D54" t="s">
        <v>1476</v>
      </c>
    </row>
    <row r="55" spans="1:4">
      <c r="A55">
        <v>54</v>
      </c>
      <c r="B55" t="s">
        <v>480</v>
      </c>
      <c r="C55" t="s">
        <v>1477</v>
      </c>
      <c r="D55" t="s">
        <v>1478</v>
      </c>
    </row>
    <row r="56" spans="1:4">
      <c r="A56">
        <v>55</v>
      </c>
      <c r="B56" t="s">
        <v>480</v>
      </c>
      <c r="C56" t="s">
        <v>1479</v>
      </c>
      <c r="D56" t="s">
        <v>1480</v>
      </c>
    </row>
    <row r="57" spans="1:4">
      <c r="A57">
        <v>56</v>
      </c>
      <c r="B57" t="s">
        <v>643</v>
      </c>
      <c r="C57" t="s">
        <v>1481</v>
      </c>
      <c r="D57" t="s">
        <v>1482</v>
      </c>
    </row>
    <row r="58" spans="1:4">
      <c r="A58">
        <v>57</v>
      </c>
      <c r="B58" t="s">
        <v>643</v>
      </c>
      <c r="C58" t="s">
        <v>1483</v>
      </c>
      <c r="D58" t="s">
        <v>1484</v>
      </c>
    </row>
    <row r="59" spans="1:4">
      <c r="A59">
        <v>58</v>
      </c>
      <c r="B59" t="s">
        <v>643</v>
      </c>
      <c r="C59" t="s">
        <v>643</v>
      </c>
      <c r="D59" t="s">
        <v>644</v>
      </c>
    </row>
    <row r="60" spans="1:4">
      <c r="A60">
        <v>59</v>
      </c>
      <c r="B60" t="s">
        <v>643</v>
      </c>
      <c r="C60" t="s">
        <v>1485</v>
      </c>
      <c r="D60" t="s">
        <v>1486</v>
      </c>
    </row>
    <row r="61" spans="1:4">
      <c r="A61">
        <v>60</v>
      </c>
      <c r="B61" t="s">
        <v>643</v>
      </c>
      <c r="C61" t="s">
        <v>1487</v>
      </c>
      <c r="D61" t="s">
        <v>1488</v>
      </c>
    </row>
    <row r="62" spans="1:4">
      <c r="A62">
        <v>61</v>
      </c>
      <c r="B62" t="s">
        <v>643</v>
      </c>
      <c r="C62" t="s">
        <v>1423</v>
      </c>
      <c r="D62" t="s">
        <v>1489</v>
      </c>
    </row>
    <row r="63" spans="1:4">
      <c r="A63">
        <v>62</v>
      </c>
      <c r="B63" t="s">
        <v>643</v>
      </c>
      <c r="C63" t="s">
        <v>1490</v>
      </c>
      <c r="D63" t="s">
        <v>1491</v>
      </c>
    </row>
    <row r="64" spans="1:4">
      <c r="A64">
        <v>63</v>
      </c>
      <c r="B64" t="s">
        <v>643</v>
      </c>
      <c r="C64" t="s">
        <v>1492</v>
      </c>
      <c r="D64" t="s">
        <v>1493</v>
      </c>
    </row>
    <row r="65" spans="1:4">
      <c r="A65">
        <v>64</v>
      </c>
      <c r="B65" t="s">
        <v>643</v>
      </c>
      <c r="C65" t="s">
        <v>1494</v>
      </c>
      <c r="D65" t="s">
        <v>1495</v>
      </c>
    </row>
    <row r="66" spans="1:4">
      <c r="A66">
        <v>65</v>
      </c>
      <c r="B66" t="s">
        <v>643</v>
      </c>
      <c r="C66" t="s">
        <v>1496</v>
      </c>
      <c r="D66" t="s">
        <v>1497</v>
      </c>
    </row>
    <row r="67" spans="1:4">
      <c r="A67">
        <v>66</v>
      </c>
      <c r="B67" t="s">
        <v>643</v>
      </c>
      <c r="C67" t="s">
        <v>1498</v>
      </c>
      <c r="D67" t="s">
        <v>1499</v>
      </c>
    </row>
    <row r="68" spans="1:4">
      <c r="A68">
        <v>67</v>
      </c>
      <c r="B68" t="s">
        <v>643</v>
      </c>
      <c r="C68" t="s">
        <v>1500</v>
      </c>
      <c r="D68" t="s">
        <v>1501</v>
      </c>
    </row>
    <row r="69" spans="1:4">
      <c r="A69">
        <v>68</v>
      </c>
      <c r="B69" t="s">
        <v>450</v>
      </c>
      <c r="C69" t="s">
        <v>450</v>
      </c>
      <c r="D69" t="s">
        <v>451</v>
      </c>
    </row>
    <row r="70" spans="1:4">
      <c r="A70">
        <v>69</v>
      </c>
      <c r="B70" t="s">
        <v>469</v>
      </c>
      <c r="C70" t="s">
        <v>469</v>
      </c>
      <c r="D70" t="s">
        <v>470</v>
      </c>
    </row>
    <row r="71" spans="1:4">
      <c r="A71">
        <v>70</v>
      </c>
      <c r="B71" t="s">
        <v>458</v>
      </c>
      <c r="C71" t="s">
        <v>458</v>
      </c>
      <c r="D71" t="s">
        <v>459</v>
      </c>
    </row>
    <row r="72" spans="1:4">
      <c r="A72">
        <v>71</v>
      </c>
      <c r="B72" t="s">
        <v>546</v>
      </c>
      <c r="C72" t="s">
        <v>546</v>
      </c>
      <c r="D72" t="s">
        <v>547</v>
      </c>
    </row>
    <row r="73" spans="1:4">
      <c r="A73">
        <v>72</v>
      </c>
      <c r="B73" t="s">
        <v>716</v>
      </c>
      <c r="C73" t="s">
        <v>716</v>
      </c>
      <c r="D73" t="s">
        <v>717</v>
      </c>
    </row>
    <row r="74" spans="1:4">
      <c r="A74">
        <v>73</v>
      </c>
      <c r="B74" t="s">
        <v>648</v>
      </c>
      <c r="C74" t="s">
        <v>1502</v>
      </c>
      <c r="D74" t="s">
        <v>1503</v>
      </c>
    </row>
    <row r="75" spans="1:4">
      <c r="A75">
        <v>74</v>
      </c>
      <c r="B75" t="s">
        <v>648</v>
      </c>
      <c r="C75" t="s">
        <v>648</v>
      </c>
      <c r="D75" t="s">
        <v>649</v>
      </c>
    </row>
    <row r="76" spans="1:4">
      <c r="A76">
        <v>75</v>
      </c>
      <c r="B76" t="s">
        <v>648</v>
      </c>
      <c r="C76" t="s">
        <v>1504</v>
      </c>
      <c r="D76" t="s">
        <v>1505</v>
      </c>
    </row>
    <row r="77" spans="1:4">
      <c r="A77">
        <v>76</v>
      </c>
      <c r="B77" t="s">
        <v>648</v>
      </c>
      <c r="C77" t="s">
        <v>1506</v>
      </c>
      <c r="D77" t="s">
        <v>1507</v>
      </c>
    </row>
    <row r="78" spans="1:4">
      <c r="A78">
        <v>77</v>
      </c>
      <c r="B78" t="s">
        <v>648</v>
      </c>
      <c r="C78" t="s">
        <v>1508</v>
      </c>
      <c r="D78" t="s">
        <v>1509</v>
      </c>
    </row>
    <row r="79" spans="1:4">
      <c r="A79">
        <v>78</v>
      </c>
      <c r="B79" t="s">
        <v>648</v>
      </c>
      <c r="C79" t="s">
        <v>1510</v>
      </c>
      <c r="D79" t="s">
        <v>1511</v>
      </c>
    </row>
    <row r="80" spans="1:4">
      <c r="A80">
        <v>79</v>
      </c>
      <c r="B80" t="s">
        <v>648</v>
      </c>
      <c r="C80" t="s">
        <v>1512</v>
      </c>
      <c r="D80" t="s">
        <v>1513</v>
      </c>
    </row>
    <row r="81" spans="1:4">
      <c r="A81">
        <v>80</v>
      </c>
      <c r="B81" t="s">
        <v>648</v>
      </c>
      <c r="C81" t="s">
        <v>1514</v>
      </c>
      <c r="D81" t="s">
        <v>1515</v>
      </c>
    </row>
    <row r="82" spans="1:4">
      <c r="A82">
        <v>81</v>
      </c>
      <c r="B82" t="s">
        <v>648</v>
      </c>
      <c r="C82" t="s">
        <v>1516</v>
      </c>
      <c r="D82" t="s">
        <v>1517</v>
      </c>
    </row>
    <row r="83" spans="1:4">
      <c r="A83">
        <v>82</v>
      </c>
      <c r="B83" t="s">
        <v>676</v>
      </c>
      <c r="C83" t="s">
        <v>1518</v>
      </c>
      <c r="D83" t="s">
        <v>1519</v>
      </c>
    </row>
    <row r="84" spans="1:4">
      <c r="A84">
        <v>83</v>
      </c>
      <c r="B84" t="s">
        <v>676</v>
      </c>
      <c r="C84" t="s">
        <v>676</v>
      </c>
      <c r="D84" t="s">
        <v>677</v>
      </c>
    </row>
    <row r="85" spans="1:4">
      <c r="A85">
        <v>84</v>
      </c>
      <c r="B85" t="s">
        <v>676</v>
      </c>
      <c r="C85" t="s">
        <v>1520</v>
      </c>
      <c r="D85" t="s">
        <v>1521</v>
      </c>
    </row>
    <row r="86" spans="1:4">
      <c r="A86">
        <v>85</v>
      </c>
      <c r="B86" t="s">
        <v>676</v>
      </c>
      <c r="C86" t="s">
        <v>1522</v>
      </c>
      <c r="D86" t="s">
        <v>1523</v>
      </c>
    </row>
    <row r="87" spans="1:4">
      <c r="A87">
        <v>86</v>
      </c>
      <c r="B87" t="s">
        <v>676</v>
      </c>
      <c r="C87" t="s">
        <v>1524</v>
      </c>
      <c r="D87" t="s">
        <v>1525</v>
      </c>
    </row>
    <row r="88" spans="1:4">
      <c r="A88">
        <v>87</v>
      </c>
      <c r="B88" t="s">
        <v>676</v>
      </c>
      <c r="C88" t="s">
        <v>1526</v>
      </c>
      <c r="D88" t="s">
        <v>1527</v>
      </c>
    </row>
    <row r="89" spans="1:4">
      <c r="A89">
        <v>88</v>
      </c>
      <c r="B89" t="s">
        <v>676</v>
      </c>
      <c r="C89" t="s">
        <v>1528</v>
      </c>
      <c r="D89" t="s">
        <v>1529</v>
      </c>
    </row>
    <row r="90" spans="1:4">
      <c r="A90">
        <v>89</v>
      </c>
      <c r="B90" t="s">
        <v>676</v>
      </c>
      <c r="C90" t="s">
        <v>1530</v>
      </c>
      <c r="D90" t="s">
        <v>1531</v>
      </c>
    </row>
    <row r="91" spans="1:4">
      <c r="A91">
        <v>90</v>
      </c>
      <c r="B91" t="s">
        <v>676</v>
      </c>
      <c r="C91" t="s">
        <v>1532</v>
      </c>
      <c r="D91" t="s">
        <v>1533</v>
      </c>
    </row>
    <row r="92" spans="1:4">
      <c r="A92">
        <v>91</v>
      </c>
      <c r="B92" t="s">
        <v>676</v>
      </c>
      <c r="C92" t="s">
        <v>1534</v>
      </c>
      <c r="D92" t="s">
        <v>1535</v>
      </c>
    </row>
    <row r="93" spans="1:4">
      <c r="A93">
        <v>92</v>
      </c>
      <c r="B93" t="s">
        <v>676</v>
      </c>
      <c r="C93" t="s">
        <v>1536</v>
      </c>
      <c r="D93" t="s">
        <v>1537</v>
      </c>
    </row>
    <row r="94" spans="1:4">
      <c r="A94">
        <v>93</v>
      </c>
      <c r="B94" t="s">
        <v>522</v>
      </c>
      <c r="C94" t="s">
        <v>1538</v>
      </c>
      <c r="D94" t="s">
        <v>1539</v>
      </c>
    </row>
    <row r="95" spans="1:4">
      <c r="A95">
        <v>94</v>
      </c>
      <c r="B95" t="s">
        <v>522</v>
      </c>
      <c r="C95" t="s">
        <v>1540</v>
      </c>
      <c r="D95" t="s">
        <v>1541</v>
      </c>
    </row>
    <row r="96" spans="1:4">
      <c r="A96">
        <v>95</v>
      </c>
      <c r="B96" t="s">
        <v>522</v>
      </c>
      <c r="C96" t="s">
        <v>1542</v>
      </c>
      <c r="D96" t="s">
        <v>1543</v>
      </c>
    </row>
    <row r="97" spans="1:4">
      <c r="A97">
        <v>96</v>
      </c>
      <c r="B97" t="s">
        <v>522</v>
      </c>
      <c r="C97" t="s">
        <v>522</v>
      </c>
      <c r="D97" t="s">
        <v>523</v>
      </c>
    </row>
    <row r="98" spans="1:4">
      <c r="A98">
        <v>97</v>
      </c>
      <c r="B98" t="s">
        <v>522</v>
      </c>
      <c r="C98" t="s">
        <v>1544</v>
      </c>
      <c r="D98" t="s">
        <v>1545</v>
      </c>
    </row>
    <row r="99" spans="1:4">
      <c r="A99">
        <v>98</v>
      </c>
      <c r="B99" t="s">
        <v>522</v>
      </c>
      <c r="C99" t="s">
        <v>1546</v>
      </c>
      <c r="D99" t="s">
        <v>1547</v>
      </c>
    </row>
    <row r="100" spans="1:4">
      <c r="A100">
        <v>99</v>
      </c>
      <c r="B100" t="s">
        <v>522</v>
      </c>
      <c r="C100" t="s">
        <v>1548</v>
      </c>
      <c r="D100" t="s">
        <v>1549</v>
      </c>
    </row>
    <row r="101" spans="1:4">
      <c r="A101">
        <v>100</v>
      </c>
      <c r="B101" t="s">
        <v>522</v>
      </c>
      <c r="C101" t="s">
        <v>1506</v>
      </c>
      <c r="D101" t="s">
        <v>1550</v>
      </c>
    </row>
    <row r="102" spans="1:4">
      <c r="A102">
        <v>101</v>
      </c>
      <c r="B102" t="s">
        <v>522</v>
      </c>
      <c r="C102" t="s">
        <v>1551</v>
      </c>
      <c r="D102" t="s">
        <v>1552</v>
      </c>
    </row>
    <row r="103" spans="1:4">
      <c r="A103">
        <v>102</v>
      </c>
      <c r="B103" t="s">
        <v>522</v>
      </c>
      <c r="C103" t="s">
        <v>1425</v>
      </c>
      <c r="D103" t="s">
        <v>1553</v>
      </c>
    </row>
    <row r="104" spans="1:4">
      <c r="A104">
        <v>103</v>
      </c>
      <c r="B104" t="s">
        <v>522</v>
      </c>
      <c r="C104" t="s">
        <v>1492</v>
      </c>
      <c r="D104" t="s">
        <v>1554</v>
      </c>
    </row>
    <row r="105" spans="1:4">
      <c r="A105">
        <v>104</v>
      </c>
      <c r="B105" t="s">
        <v>522</v>
      </c>
      <c r="C105" t="s">
        <v>1475</v>
      </c>
      <c r="D105" t="s">
        <v>1555</v>
      </c>
    </row>
    <row r="106" spans="1:4">
      <c r="A106">
        <v>105</v>
      </c>
      <c r="B106" t="s">
        <v>522</v>
      </c>
      <c r="C106" t="s">
        <v>1556</v>
      </c>
      <c r="D106" t="s">
        <v>1557</v>
      </c>
    </row>
    <row r="107" spans="1:4">
      <c r="A107">
        <v>106</v>
      </c>
      <c r="B107" t="s">
        <v>522</v>
      </c>
      <c r="C107" t="s">
        <v>1558</v>
      </c>
      <c r="D107" t="s">
        <v>1559</v>
      </c>
    </row>
    <row r="108" spans="1:4">
      <c r="A108">
        <v>107</v>
      </c>
      <c r="B108" t="s">
        <v>522</v>
      </c>
      <c r="C108" t="s">
        <v>1560</v>
      </c>
      <c r="D108" t="s">
        <v>1561</v>
      </c>
    </row>
    <row r="109" spans="1:4">
      <c r="A109">
        <v>108</v>
      </c>
      <c r="B109" t="s">
        <v>522</v>
      </c>
      <c r="C109" t="s">
        <v>1562</v>
      </c>
      <c r="D109" t="s">
        <v>1563</v>
      </c>
    </row>
    <row r="110" spans="1:4">
      <c r="A110">
        <v>109</v>
      </c>
      <c r="B110" t="s">
        <v>522</v>
      </c>
      <c r="C110" t="s">
        <v>1564</v>
      </c>
      <c r="D110" t="s">
        <v>1565</v>
      </c>
    </row>
    <row r="111" spans="1:4">
      <c r="A111">
        <v>110</v>
      </c>
      <c r="B111" t="s">
        <v>522</v>
      </c>
      <c r="C111" t="s">
        <v>1566</v>
      </c>
      <c r="D111" t="s">
        <v>1567</v>
      </c>
    </row>
    <row r="112" spans="1:4">
      <c r="A112">
        <v>111</v>
      </c>
      <c r="B112" t="s">
        <v>522</v>
      </c>
      <c r="C112" t="s">
        <v>1568</v>
      </c>
      <c r="D112" t="s">
        <v>1569</v>
      </c>
    </row>
    <row r="113" spans="1:4">
      <c r="A113">
        <v>112</v>
      </c>
      <c r="B113" t="s">
        <v>522</v>
      </c>
      <c r="C113" t="s">
        <v>1570</v>
      </c>
      <c r="D113" t="s">
        <v>1571</v>
      </c>
    </row>
    <row r="114" spans="1:4">
      <c r="A114">
        <v>113</v>
      </c>
      <c r="B114" t="s">
        <v>580</v>
      </c>
      <c r="C114" t="s">
        <v>1572</v>
      </c>
      <c r="D114" t="s">
        <v>1573</v>
      </c>
    </row>
    <row r="115" spans="1:4">
      <c r="A115">
        <v>114</v>
      </c>
      <c r="B115" t="s">
        <v>580</v>
      </c>
      <c r="C115" t="s">
        <v>1574</v>
      </c>
      <c r="D115" t="s">
        <v>1575</v>
      </c>
    </row>
    <row r="116" spans="1:4">
      <c r="A116">
        <v>115</v>
      </c>
      <c r="B116" t="s">
        <v>580</v>
      </c>
      <c r="C116" t="s">
        <v>580</v>
      </c>
      <c r="D116" t="s">
        <v>581</v>
      </c>
    </row>
    <row r="117" spans="1:4">
      <c r="A117">
        <v>116</v>
      </c>
      <c r="B117" t="s">
        <v>580</v>
      </c>
      <c r="C117" t="s">
        <v>1576</v>
      </c>
      <c r="D117" t="s">
        <v>1577</v>
      </c>
    </row>
    <row r="118" spans="1:4">
      <c r="A118">
        <v>117</v>
      </c>
      <c r="B118" t="s">
        <v>580</v>
      </c>
      <c r="C118" t="s">
        <v>1578</v>
      </c>
      <c r="D118" t="s">
        <v>1579</v>
      </c>
    </row>
    <row r="119" spans="1:4">
      <c r="A119">
        <v>118</v>
      </c>
      <c r="B119" t="s">
        <v>580</v>
      </c>
      <c r="C119" t="s">
        <v>1580</v>
      </c>
      <c r="D119" t="s">
        <v>1581</v>
      </c>
    </row>
    <row r="120" spans="1:4">
      <c r="A120">
        <v>119</v>
      </c>
      <c r="B120" t="s">
        <v>580</v>
      </c>
      <c r="C120" t="s">
        <v>1582</v>
      </c>
      <c r="D120" t="s">
        <v>1583</v>
      </c>
    </row>
    <row r="121" spans="1:4">
      <c r="A121">
        <v>120</v>
      </c>
      <c r="B121" t="s">
        <v>580</v>
      </c>
      <c r="C121" t="s">
        <v>1584</v>
      </c>
      <c r="D121" t="s">
        <v>1585</v>
      </c>
    </row>
    <row r="122" spans="1:4">
      <c r="A122">
        <v>121</v>
      </c>
      <c r="B122" t="s">
        <v>580</v>
      </c>
      <c r="C122" t="s">
        <v>1586</v>
      </c>
      <c r="D122" t="s">
        <v>1587</v>
      </c>
    </row>
    <row r="123" spans="1:4">
      <c r="A123">
        <v>122</v>
      </c>
      <c r="B123" t="s">
        <v>580</v>
      </c>
      <c r="C123" t="s">
        <v>1588</v>
      </c>
      <c r="D123" t="s">
        <v>1589</v>
      </c>
    </row>
    <row r="124" spans="1:4">
      <c r="A124">
        <v>123</v>
      </c>
      <c r="B124" t="s">
        <v>580</v>
      </c>
      <c r="C124" t="s">
        <v>1590</v>
      </c>
      <c r="D124" t="s">
        <v>1591</v>
      </c>
    </row>
    <row r="125" spans="1:4">
      <c r="A125">
        <v>124</v>
      </c>
      <c r="B125" t="s">
        <v>580</v>
      </c>
      <c r="C125" t="s">
        <v>1592</v>
      </c>
      <c r="D125" t="s">
        <v>1593</v>
      </c>
    </row>
    <row r="126" spans="1:4">
      <c r="A126">
        <v>125</v>
      </c>
      <c r="B126" t="s">
        <v>580</v>
      </c>
      <c r="C126" t="s">
        <v>1594</v>
      </c>
      <c r="D126" t="s">
        <v>1595</v>
      </c>
    </row>
    <row r="127" spans="1:4">
      <c r="A127">
        <v>126</v>
      </c>
      <c r="B127" t="s">
        <v>580</v>
      </c>
      <c r="C127" t="s">
        <v>1596</v>
      </c>
      <c r="D127" t="s">
        <v>1597</v>
      </c>
    </row>
    <row r="128" spans="1:4">
      <c r="A128">
        <v>127</v>
      </c>
      <c r="B128" t="s">
        <v>580</v>
      </c>
      <c r="C128" t="s">
        <v>1598</v>
      </c>
      <c r="D128" t="s">
        <v>1599</v>
      </c>
    </row>
    <row r="129" spans="1:4">
      <c r="A129">
        <v>128</v>
      </c>
      <c r="B129" t="s">
        <v>580</v>
      </c>
      <c r="C129" t="s">
        <v>1600</v>
      </c>
      <c r="D129" t="s">
        <v>1601</v>
      </c>
    </row>
    <row r="130" spans="1:4">
      <c r="A130">
        <v>129</v>
      </c>
      <c r="B130" t="s">
        <v>613</v>
      </c>
      <c r="C130" t="s">
        <v>1602</v>
      </c>
      <c r="D130" t="s">
        <v>1603</v>
      </c>
    </row>
    <row r="131" spans="1:4">
      <c r="A131">
        <v>130</v>
      </c>
      <c r="B131" t="s">
        <v>613</v>
      </c>
      <c r="C131" t="s">
        <v>1604</v>
      </c>
      <c r="D131" t="s">
        <v>1605</v>
      </c>
    </row>
    <row r="132" spans="1:4">
      <c r="A132">
        <v>131</v>
      </c>
      <c r="B132" t="s">
        <v>613</v>
      </c>
      <c r="C132" t="s">
        <v>1606</v>
      </c>
      <c r="D132" t="s">
        <v>1607</v>
      </c>
    </row>
    <row r="133" spans="1:4">
      <c r="A133">
        <v>132</v>
      </c>
      <c r="B133" t="s">
        <v>613</v>
      </c>
      <c r="C133" t="s">
        <v>613</v>
      </c>
      <c r="D133" t="s">
        <v>614</v>
      </c>
    </row>
    <row r="134" spans="1:4">
      <c r="A134">
        <v>133</v>
      </c>
      <c r="B134" t="s">
        <v>613</v>
      </c>
      <c r="C134" t="s">
        <v>1608</v>
      </c>
      <c r="D134" t="s">
        <v>1609</v>
      </c>
    </row>
    <row r="135" spans="1:4">
      <c r="A135">
        <v>134</v>
      </c>
      <c r="B135" t="s">
        <v>613</v>
      </c>
      <c r="C135" t="s">
        <v>1467</v>
      </c>
      <c r="D135" t="s">
        <v>1610</v>
      </c>
    </row>
    <row r="136" spans="1:4">
      <c r="A136">
        <v>135</v>
      </c>
      <c r="B136" t="s">
        <v>613</v>
      </c>
      <c r="C136" t="s">
        <v>1611</v>
      </c>
      <c r="D136" t="s">
        <v>1612</v>
      </c>
    </row>
    <row r="137" spans="1:4">
      <c r="A137">
        <v>136</v>
      </c>
      <c r="B137" t="s">
        <v>613</v>
      </c>
      <c r="C137" t="s">
        <v>1613</v>
      </c>
      <c r="D137" t="s">
        <v>1614</v>
      </c>
    </row>
    <row r="138" spans="1:4">
      <c r="A138">
        <v>137</v>
      </c>
      <c r="B138" t="s">
        <v>613</v>
      </c>
      <c r="C138" t="s">
        <v>1615</v>
      </c>
      <c r="D138" t="s">
        <v>1616</v>
      </c>
    </row>
    <row r="139" spans="1:4">
      <c r="A139">
        <v>138</v>
      </c>
      <c r="B139" t="s">
        <v>833</v>
      </c>
      <c r="C139" t="s">
        <v>1617</v>
      </c>
      <c r="D139" t="s">
        <v>1618</v>
      </c>
    </row>
    <row r="140" spans="1:4">
      <c r="A140">
        <v>139</v>
      </c>
      <c r="B140" t="s">
        <v>833</v>
      </c>
      <c r="C140" t="s">
        <v>1619</v>
      </c>
      <c r="D140" t="s">
        <v>1620</v>
      </c>
    </row>
    <row r="141" spans="1:4">
      <c r="A141">
        <v>140</v>
      </c>
      <c r="B141" t="s">
        <v>833</v>
      </c>
      <c r="C141" t="s">
        <v>1621</v>
      </c>
      <c r="D141" t="s">
        <v>1622</v>
      </c>
    </row>
    <row r="142" spans="1:4">
      <c r="A142">
        <v>141</v>
      </c>
      <c r="B142" t="s">
        <v>833</v>
      </c>
      <c r="C142" t="s">
        <v>1623</v>
      </c>
      <c r="D142" t="s">
        <v>1624</v>
      </c>
    </row>
    <row r="143" spans="1:4">
      <c r="A143">
        <v>142</v>
      </c>
      <c r="B143" t="s">
        <v>833</v>
      </c>
      <c r="C143" t="s">
        <v>1625</v>
      </c>
      <c r="D143" t="s">
        <v>1626</v>
      </c>
    </row>
    <row r="144" spans="1:4">
      <c r="A144">
        <v>143</v>
      </c>
      <c r="B144" t="s">
        <v>833</v>
      </c>
      <c r="C144" t="s">
        <v>833</v>
      </c>
      <c r="D144" t="s">
        <v>834</v>
      </c>
    </row>
    <row r="145" spans="1:4">
      <c r="A145">
        <v>144</v>
      </c>
      <c r="B145" t="s">
        <v>833</v>
      </c>
      <c r="C145" t="s">
        <v>1627</v>
      </c>
      <c r="D145" t="s">
        <v>1628</v>
      </c>
    </row>
    <row r="146" spans="1:4">
      <c r="A146">
        <v>145</v>
      </c>
      <c r="B146" t="s">
        <v>833</v>
      </c>
      <c r="C146" t="s">
        <v>1629</v>
      </c>
      <c r="D146" t="s">
        <v>1630</v>
      </c>
    </row>
    <row r="147" spans="1:4">
      <c r="A147">
        <v>146</v>
      </c>
      <c r="B147" t="s">
        <v>833</v>
      </c>
      <c r="C147" t="s">
        <v>1631</v>
      </c>
      <c r="D147" t="s">
        <v>1632</v>
      </c>
    </row>
    <row r="148" spans="1:4">
      <c r="A148">
        <v>147</v>
      </c>
      <c r="B148" t="s">
        <v>833</v>
      </c>
      <c r="C148" t="s">
        <v>1633</v>
      </c>
      <c r="D148" t="s">
        <v>1634</v>
      </c>
    </row>
    <row r="149" spans="1:4">
      <c r="A149">
        <v>148</v>
      </c>
      <c r="B149" t="s">
        <v>833</v>
      </c>
      <c r="C149" t="s">
        <v>1635</v>
      </c>
      <c r="D149" t="s">
        <v>1636</v>
      </c>
    </row>
    <row r="150" spans="1:4">
      <c r="A150">
        <v>149</v>
      </c>
      <c r="B150" t="s">
        <v>833</v>
      </c>
      <c r="C150" t="s">
        <v>1637</v>
      </c>
      <c r="D150" t="s">
        <v>1638</v>
      </c>
    </row>
    <row r="151" spans="1:4">
      <c r="A151">
        <v>150</v>
      </c>
      <c r="B151" t="s">
        <v>833</v>
      </c>
      <c r="C151" t="s">
        <v>1639</v>
      </c>
      <c r="D151" t="s">
        <v>1640</v>
      </c>
    </row>
    <row r="152" spans="1:4">
      <c r="A152">
        <v>151</v>
      </c>
      <c r="B152" t="s">
        <v>968</v>
      </c>
      <c r="C152" t="s">
        <v>1641</v>
      </c>
      <c r="D152" t="s">
        <v>1642</v>
      </c>
    </row>
    <row r="153" spans="1:4">
      <c r="A153">
        <v>152</v>
      </c>
      <c r="B153" t="s">
        <v>968</v>
      </c>
      <c r="C153" t="s">
        <v>1643</v>
      </c>
      <c r="D153" t="s">
        <v>1644</v>
      </c>
    </row>
    <row r="154" spans="1:4">
      <c r="A154">
        <v>153</v>
      </c>
      <c r="B154" t="s">
        <v>968</v>
      </c>
      <c r="C154" t="s">
        <v>1645</v>
      </c>
      <c r="D154" t="s">
        <v>1646</v>
      </c>
    </row>
    <row r="155" spans="1:4">
      <c r="A155">
        <v>154</v>
      </c>
      <c r="B155" t="s">
        <v>968</v>
      </c>
      <c r="C155" t="s">
        <v>968</v>
      </c>
      <c r="D155" t="s">
        <v>969</v>
      </c>
    </row>
    <row r="156" spans="1:4">
      <c r="A156">
        <v>155</v>
      </c>
      <c r="B156" t="s">
        <v>968</v>
      </c>
      <c r="C156" t="s">
        <v>1647</v>
      </c>
      <c r="D156" t="s">
        <v>1648</v>
      </c>
    </row>
    <row r="157" spans="1:4">
      <c r="A157">
        <v>156</v>
      </c>
      <c r="B157" t="s">
        <v>968</v>
      </c>
      <c r="C157" t="s">
        <v>1649</v>
      </c>
      <c r="D157" t="s">
        <v>1650</v>
      </c>
    </row>
    <row r="158" spans="1:4">
      <c r="A158">
        <v>157</v>
      </c>
      <c r="B158" t="s">
        <v>968</v>
      </c>
      <c r="C158" t="s">
        <v>1651</v>
      </c>
      <c r="D158" t="s">
        <v>1652</v>
      </c>
    </row>
    <row r="159" spans="1:4">
      <c r="A159">
        <v>158</v>
      </c>
      <c r="B159" t="s">
        <v>968</v>
      </c>
      <c r="C159" t="s">
        <v>1653</v>
      </c>
      <c r="D159" t="s">
        <v>1654</v>
      </c>
    </row>
    <row r="160" spans="1:4">
      <c r="A160">
        <v>159</v>
      </c>
      <c r="B160" t="s">
        <v>968</v>
      </c>
      <c r="C160" t="s">
        <v>1655</v>
      </c>
      <c r="D160" t="s">
        <v>1656</v>
      </c>
    </row>
    <row r="161" spans="1:4">
      <c r="A161">
        <v>160</v>
      </c>
      <c r="B161" t="s">
        <v>968</v>
      </c>
      <c r="C161" t="s">
        <v>1657</v>
      </c>
      <c r="D161" t="s">
        <v>1658</v>
      </c>
    </row>
    <row r="162" spans="1:4">
      <c r="A162">
        <v>161</v>
      </c>
      <c r="B162" t="s">
        <v>968</v>
      </c>
      <c r="C162" t="s">
        <v>1659</v>
      </c>
      <c r="D162" t="s">
        <v>1660</v>
      </c>
    </row>
    <row r="163" spans="1:4">
      <c r="A163">
        <v>162</v>
      </c>
      <c r="B163" t="s">
        <v>968</v>
      </c>
      <c r="C163" t="s">
        <v>1661</v>
      </c>
      <c r="D163" t="s">
        <v>1662</v>
      </c>
    </row>
    <row r="164" spans="1:4">
      <c r="A164">
        <v>163</v>
      </c>
      <c r="B164" t="s">
        <v>968</v>
      </c>
      <c r="C164" t="s">
        <v>1663</v>
      </c>
      <c r="D164" t="s">
        <v>1664</v>
      </c>
    </row>
    <row r="165" spans="1:4">
      <c r="A165">
        <v>164</v>
      </c>
      <c r="B165" t="s">
        <v>968</v>
      </c>
      <c r="C165" t="s">
        <v>1665</v>
      </c>
      <c r="D165" t="s">
        <v>1666</v>
      </c>
    </row>
    <row r="166" spans="1:4">
      <c r="A166">
        <v>165</v>
      </c>
      <c r="B166" t="s">
        <v>968</v>
      </c>
      <c r="C166" t="s">
        <v>1667</v>
      </c>
      <c r="D166" t="s">
        <v>1668</v>
      </c>
    </row>
    <row r="167" spans="1:4">
      <c r="A167">
        <v>166</v>
      </c>
      <c r="B167" t="s">
        <v>968</v>
      </c>
      <c r="C167" t="s">
        <v>1669</v>
      </c>
      <c r="D167" t="s">
        <v>1670</v>
      </c>
    </row>
    <row r="168" spans="1:4">
      <c r="A168">
        <v>167</v>
      </c>
      <c r="B168" t="s">
        <v>661</v>
      </c>
      <c r="C168" t="s">
        <v>1671</v>
      </c>
      <c r="D168" t="s">
        <v>1672</v>
      </c>
    </row>
    <row r="169" spans="1:4">
      <c r="A169">
        <v>168</v>
      </c>
      <c r="B169" t="s">
        <v>661</v>
      </c>
      <c r="C169" t="s">
        <v>1673</v>
      </c>
      <c r="D169" t="s">
        <v>1674</v>
      </c>
    </row>
    <row r="170" spans="1:4">
      <c r="A170">
        <v>169</v>
      </c>
      <c r="B170" t="s">
        <v>661</v>
      </c>
      <c r="C170" t="s">
        <v>1675</v>
      </c>
      <c r="D170" t="s">
        <v>1676</v>
      </c>
    </row>
    <row r="171" spans="1:4">
      <c r="A171">
        <v>170</v>
      </c>
      <c r="B171" t="s">
        <v>661</v>
      </c>
      <c r="C171" t="s">
        <v>1677</v>
      </c>
      <c r="D171" t="s">
        <v>1678</v>
      </c>
    </row>
    <row r="172" spans="1:4">
      <c r="A172">
        <v>171</v>
      </c>
      <c r="B172" t="s">
        <v>661</v>
      </c>
      <c r="C172" t="s">
        <v>661</v>
      </c>
      <c r="D172" t="s">
        <v>662</v>
      </c>
    </row>
    <row r="173" spans="1:4">
      <c r="A173">
        <v>172</v>
      </c>
      <c r="B173" t="s">
        <v>661</v>
      </c>
      <c r="C173" t="s">
        <v>1679</v>
      </c>
      <c r="D173" t="s">
        <v>1680</v>
      </c>
    </row>
    <row r="174" spans="1:4">
      <c r="A174">
        <v>173</v>
      </c>
      <c r="B174" t="s">
        <v>661</v>
      </c>
      <c r="C174" t="s">
        <v>1681</v>
      </c>
      <c r="D174" t="s">
        <v>1682</v>
      </c>
    </row>
    <row r="175" spans="1:4">
      <c r="A175">
        <v>174</v>
      </c>
      <c r="B175" t="s">
        <v>661</v>
      </c>
      <c r="C175" t="s">
        <v>1683</v>
      </c>
      <c r="D175" t="s">
        <v>1684</v>
      </c>
    </row>
    <row r="176" spans="1:4">
      <c r="A176">
        <v>175</v>
      </c>
      <c r="B176" t="s">
        <v>661</v>
      </c>
      <c r="C176" t="s">
        <v>1685</v>
      </c>
      <c r="D176" t="s">
        <v>1686</v>
      </c>
    </row>
    <row r="177" spans="1:4">
      <c r="A177">
        <v>176</v>
      </c>
      <c r="B177" t="s">
        <v>661</v>
      </c>
      <c r="C177" t="s">
        <v>1687</v>
      </c>
      <c r="D177" t="s">
        <v>1688</v>
      </c>
    </row>
    <row r="178" spans="1:4">
      <c r="A178">
        <v>177</v>
      </c>
      <c r="B178" t="s">
        <v>661</v>
      </c>
      <c r="C178" t="s">
        <v>1689</v>
      </c>
      <c r="D178" t="s">
        <v>1690</v>
      </c>
    </row>
    <row r="179" spans="1:4">
      <c r="A179">
        <v>178</v>
      </c>
      <c r="B179" t="s">
        <v>661</v>
      </c>
      <c r="C179" t="s">
        <v>1691</v>
      </c>
      <c r="D179" t="s">
        <v>1692</v>
      </c>
    </row>
    <row r="180" spans="1:4">
      <c r="A180">
        <v>179</v>
      </c>
      <c r="B180" t="s">
        <v>661</v>
      </c>
      <c r="C180" t="s">
        <v>1693</v>
      </c>
      <c r="D180" t="s">
        <v>1694</v>
      </c>
    </row>
    <row r="181" spans="1:4">
      <c r="A181">
        <v>180</v>
      </c>
      <c r="B181" t="s">
        <v>661</v>
      </c>
      <c r="C181" t="s">
        <v>1695</v>
      </c>
      <c r="D181" t="s">
        <v>1696</v>
      </c>
    </row>
    <row r="182" spans="1:4">
      <c r="A182">
        <v>181</v>
      </c>
      <c r="B182" t="s">
        <v>661</v>
      </c>
      <c r="C182" t="s">
        <v>1568</v>
      </c>
      <c r="D182" t="s">
        <v>1697</v>
      </c>
    </row>
    <row r="183" spans="1:4">
      <c r="A183">
        <v>182</v>
      </c>
      <c r="B183" t="s">
        <v>1022</v>
      </c>
      <c r="C183" t="s">
        <v>1698</v>
      </c>
      <c r="D183" t="s">
        <v>1699</v>
      </c>
    </row>
    <row r="184" spans="1:4">
      <c r="A184">
        <v>183</v>
      </c>
      <c r="B184" t="s">
        <v>1022</v>
      </c>
      <c r="C184" t="s">
        <v>1700</v>
      </c>
      <c r="D184" t="s">
        <v>1701</v>
      </c>
    </row>
    <row r="185" spans="1:4">
      <c r="A185">
        <v>184</v>
      </c>
      <c r="B185" t="s">
        <v>1022</v>
      </c>
      <c r="C185" t="s">
        <v>1702</v>
      </c>
      <c r="D185" t="s">
        <v>1703</v>
      </c>
    </row>
    <row r="186" spans="1:4">
      <c r="A186">
        <v>185</v>
      </c>
      <c r="B186" t="s">
        <v>1022</v>
      </c>
      <c r="C186" t="s">
        <v>1022</v>
      </c>
      <c r="D186" t="s">
        <v>1023</v>
      </c>
    </row>
    <row r="187" spans="1:4">
      <c r="A187">
        <v>186</v>
      </c>
      <c r="B187" t="s">
        <v>1022</v>
      </c>
      <c r="C187" t="s">
        <v>1704</v>
      </c>
      <c r="D187" t="s">
        <v>1705</v>
      </c>
    </row>
    <row r="188" spans="1:4">
      <c r="A188">
        <v>187</v>
      </c>
      <c r="B188" t="s">
        <v>1022</v>
      </c>
      <c r="C188" t="s">
        <v>1706</v>
      </c>
      <c r="D188" t="s">
        <v>1707</v>
      </c>
    </row>
    <row r="189" spans="1:4">
      <c r="A189">
        <v>188</v>
      </c>
      <c r="B189" t="s">
        <v>1022</v>
      </c>
      <c r="C189" t="s">
        <v>1708</v>
      </c>
      <c r="D189" t="s">
        <v>1709</v>
      </c>
    </row>
    <row r="190" spans="1:4">
      <c r="A190">
        <v>189</v>
      </c>
      <c r="B190" t="s">
        <v>1022</v>
      </c>
      <c r="C190" t="s">
        <v>1475</v>
      </c>
      <c r="D190" t="s">
        <v>1710</v>
      </c>
    </row>
    <row r="191" spans="1:4">
      <c r="A191">
        <v>190</v>
      </c>
      <c r="B191" t="s">
        <v>1022</v>
      </c>
      <c r="C191" t="s">
        <v>1711</v>
      </c>
      <c r="D191" t="s">
        <v>1712</v>
      </c>
    </row>
    <row r="192" spans="1:4">
      <c r="A192">
        <v>191</v>
      </c>
      <c r="B192" t="s">
        <v>1204</v>
      </c>
      <c r="C192" t="s">
        <v>1713</v>
      </c>
      <c r="D192" t="s">
        <v>1714</v>
      </c>
    </row>
    <row r="193" spans="1:4">
      <c r="A193">
        <v>192</v>
      </c>
      <c r="B193" t="s">
        <v>1204</v>
      </c>
      <c r="C193" t="s">
        <v>1715</v>
      </c>
      <c r="D193" t="s">
        <v>1716</v>
      </c>
    </row>
    <row r="194" spans="1:4">
      <c r="A194">
        <v>193</v>
      </c>
      <c r="B194" t="s">
        <v>1204</v>
      </c>
      <c r="C194" t="s">
        <v>1717</v>
      </c>
      <c r="D194" t="s">
        <v>1718</v>
      </c>
    </row>
    <row r="195" spans="1:4">
      <c r="A195">
        <v>194</v>
      </c>
      <c r="B195" t="s">
        <v>1204</v>
      </c>
      <c r="C195" t="s">
        <v>1719</v>
      </c>
      <c r="D195" t="s">
        <v>1720</v>
      </c>
    </row>
    <row r="196" spans="1:4">
      <c r="A196">
        <v>195</v>
      </c>
      <c r="B196" t="s">
        <v>1204</v>
      </c>
      <c r="C196" t="s">
        <v>1721</v>
      </c>
      <c r="D196" t="s">
        <v>1722</v>
      </c>
    </row>
    <row r="197" spans="1:4">
      <c r="A197">
        <v>196</v>
      </c>
      <c r="B197" t="s">
        <v>1204</v>
      </c>
      <c r="C197" t="s">
        <v>1723</v>
      </c>
      <c r="D197" t="s">
        <v>1724</v>
      </c>
    </row>
    <row r="198" spans="1:4">
      <c r="A198">
        <v>197</v>
      </c>
      <c r="B198" t="s">
        <v>1204</v>
      </c>
      <c r="C198" t="s">
        <v>1204</v>
      </c>
      <c r="D198" t="s">
        <v>1205</v>
      </c>
    </row>
    <row r="199" spans="1:4">
      <c r="A199">
        <v>198</v>
      </c>
      <c r="B199" t="s">
        <v>1204</v>
      </c>
      <c r="C199" t="s">
        <v>1725</v>
      </c>
      <c r="D199" t="s">
        <v>1726</v>
      </c>
    </row>
    <row r="200" spans="1:4">
      <c r="A200">
        <v>199</v>
      </c>
      <c r="B200" t="s">
        <v>1204</v>
      </c>
      <c r="C200" t="s">
        <v>1727</v>
      </c>
      <c r="D200" t="s">
        <v>1728</v>
      </c>
    </row>
    <row r="201" spans="1:4">
      <c r="A201">
        <v>200</v>
      </c>
      <c r="B201" t="s">
        <v>1204</v>
      </c>
      <c r="C201" t="s">
        <v>1729</v>
      </c>
      <c r="D201" t="s">
        <v>1730</v>
      </c>
    </row>
    <row r="202" spans="1:4">
      <c r="A202">
        <v>201</v>
      </c>
      <c r="B202" t="s">
        <v>1204</v>
      </c>
      <c r="C202" t="s">
        <v>1731</v>
      </c>
      <c r="D202" t="s">
        <v>1732</v>
      </c>
    </row>
    <row r="203" spans="1:4">
      <c r="A203">
        <v>202</v>
      </c>
      <c r="B203" t="s">
        <v>682</v>
      </c>
      <c r="C203" t="s">
        <v>1733</v>
      </c>
      <c r="D203" t="s">
        <v>1734</v>
      </c>
    </row>
    <row r="204" spans="1:4">
      <c r="A204">
        <v>203</v>
      </c>
      <c r="B204" t="s">
        <v>682</v>
      </c>
      <c r="C204" t="s">
        <v>1735</v>
      </c>
      <c r="D204" t="s">
        <v>1736</v>
      </c>
    </row>
    <row r="205" spans="1:4">
      <c r="A205">
        <v>204</v>
      </c>
      <c r="B205" t="s">
        <v>682</v>
      </c>
      <c r="C205" t="s">
        <v>1737</v>
      </c>
      <c r="D205" t="s">
        <v>1738</v>
      </c>
    </row>
    <row r="206" spans="1:4">
      <c r="A206">
        <v>205</v>
      </c>
      <c r="B206" t="s">
        <v>682</v>
      </c>
      <c r="C206" t="s">
        <v>1739</v>
      </c>
      <c r="D206" t="s">
        <v>1740</v>
      </c>
    </row>
    <row r="207" spans="1:4">
      <c r="A207">
        <v>206</v>
      </c>
      <c r="B207" t="s">
        <v>682</v>
      </c>
      <c r="C207" t="s">
        <v>1741</v>
      </c>
      <c r="D207" t="s">
        <v>1742</v>
      </c>
    </row>
    <row r="208" spans="1:4">
      <c r="A208">
        <v>207</v>
      </c>
      <c r="B208" t="s">
        <v>682</v>
      </c>
      <c r="C208" t="s">
        <v>1743</v>
      </c>
      <c r="D208" t="s">
        <v>1744</v>
      </c>
    </row>
    <row r="209" spans="1:4">
      <c r="A209">
        <v>208</v>
      </c>
      <c r="B209" t="s">
        <v>682</v>
      </c>
      <c r="C209" t="s">
        <v>1745</v>
      </c>
      <c r="D209" t="s">
        <v>1746</v>
      </c>
    </row>
    <row r="210" spans="1:4">
      <c r="A210">
        <v>209</v>
      </c>
      <c r="B210" t="s">
        <v>682</v>
      </c>
      <c r="C210" t="s">
        <v>682</v>
      </c>
      <c r="D210" t="s">
        <v>683</v>
      </c>
    </row>
    <row r="211" spans="1:4">
      <c r="A211">
        <v>210</v>
      </c>
      <c r="B211" t="s">
        <v>682</v>
      </c>
      <c r="C211" t="s">
        <v>998</v>
      </c>
      <c r="D211" t="s">
        <v>999</v>
      </c>
    </row>
    <row r="212" spans="1:4">
      <c r="A212">
        <v>211</v>
      </c>
      <c r="B212" t="s">
        <v>682</v>
      </c>
      <c r="C212" t="s">
        <v>1747</v>
      </c>
      <c r="D212" t="s">
        <v>1748</v>
      </c>
    </row>
    <row r="213" spans="1:4">
      <c r="A213">
        <v>212</v>
      </c>
      <c r="B213" t="s">
        <v>682</v>
      </c>
      <c r="C213" t="s">
        <v>1749</v>
      </c>
      <c r="D213" t="s">
        <v>1750</v>
      </c>
    </row>
    <row r="214" spans="1:4">
      <c r="A214">
        <v>213</v>
      </c>
      <c r="B214" t="s">
        <v>682</v>
      </c>
      <c r="C214" t="s">
        <v>1751</v>
      </c>
      <c r="D214" t="s">
        <v>1752</v>
      </c>
    </row>
    <row r="215" spans="1:4">
      <c r="A215">
        <v>214</v>
      </c>
      <c r="B215" t="s">
        <v>682</v>
      </c>
      <c r="C215" t="s">
        <v>1753</v>
      </c>
      <c r="D215" t="s">
        <v>1754</v>
      </c>
    </row>
    <row r="216" spans="1:4">
      <c r="A216">
        <v>215</v>
      </c>
      <c r="B216" t="s">
        <v>682</v>
      </c>
      <c r="C216" t="s">
        <v>1755</v>
      </c>
      <c r="D216" t="s">
        <v>1756</v>
      </c>
    </row>
    <row r="217" spans="1:4">
      <c r="A217">
        <v>216</v>
      </c>
      <c r="B217" t="s">
        <v>682</v>
      </c>
      <c r="C217" t="s">
        <v>1757</v>
      </c>
      <c r="D217" t="s">
        <v>1758</v>
      </c>
    </row>
    <row r="218" spans="1:4">
      <c r="A218">
        <v>217</v>
      </c>
      <c r="B218" t="s">
        <v>682</v>
      </c>
      <c r="C218" t="s">
        <v>1759</v>
      </c>
      <c r="D218" t="s">
        <v>1760</v>
      </c>
    </row>
    <row r="219" spans="1:4">
      <c r="A219">
        <v>218</v>
      </c>
      <c r="B219" t="s">
        <v>516</v>
      </c>
      <c r="C219" t="s">
        <v>1761</v>
      </c>
      <c r="D219" t="s">
        <v>1762</v>
      </c>
    </row>
    <row r="220" spans="1:4">
      <c r="A220">
        <v>219</v>
      </c>
      <c r="B220" t="s">
        <v>516</v>
      </c>
      <c r="C220" t="s">
        <v>1763</v>
      </c>
      <c r="D220" t="s">
        <v>1764</v>
      </c>
    </row>
    <row r="221" spans="1:4">
      <c r="A221">
        <v>220</v>
      </c>
      <c r="B221" t="s">
        <v>516</v>
      </c>
      <c r="C221" t="s">
        <v>1765</v>
      </c>
      <c r="D221" t="s">
        <v>1766</v>
      </c>
    </row>
    <row r="222" spans="1:4">
      <c r="A222">
        <v>221</v>
      </c>
      <c r="B222" t="s">
        <v>516</v>
      </c>
      <c r="C222" t="s">
        <v>1767</v>
      </c>
      <c r="D222" t="s">
        <v>1768</v>
      </c>
    </row>
    <row r="223" spans="1:4">
      <c r="A223">
        <v>222</v>
      </c>
      <c r="B223" t="s">
        <v>516</v>
      </c>
      <c r="C223" t="s">
        <v>1769</v>
      </c>
      <c r="D223" t="s">
        <v>1770</v>
      </c>
    </row>
    <row r="224" spans="1:4">
      <c r="A224">
        <v>223</v>
      </c>
      <c r="B224" t="s">
        <v>516</v>
      </c>
      <c r="C224" t="s">
        <v>1771</v>
      </c>
      <c r="D224" t="s">
        <v>1772</v>
      </c>
    </row>
    <row r="225" spans="1:4">
      <c r="A225">
        <v>224</v>
      </c>
      <c r="B225" t="s">
        <v>516</v>
      </c>
      <c r="C225" t="s">
        <v>1773</v>
      </c>
      <c r="D225" t="s">
        <v>1774</v>
      </c>
    </row>
    <row r="226" spans="1:4">
      <c r="A226">
        <v>225</v>
      </c>
      <c r="B226" t="s">
        <v>516</v>
      </c>
      <c r="C226" t="s">
        <v>1775</v>
      </c>
      <c r="D226" t="s">
        <v>1776</v>
      </c>
    </row>
    <row r="227" spans="1:4">
      <c r="A227">
        <v>226</v>
      </c>
      <c r="B227" t="s">
        <v>516</v>
      </c>
      <c r="C227" t="s">
        <v>1777</v>
      </c>
      <c r="D227" t="s">
        <v>1778</v>
      </c>
    </row>
    <row r="228" spans="1:4">
      <c r="A228">
        <v>227</v>
      </c>
      <c r="B228" t="s">
        <v>516</v>
      </c>
      <c r="C228" t="s">
        <v>1779</v>
      </c>
      <c r="D228" t="s">
        <v>1780</v>
      </c>
    </row>
    <row r="229" spans="1:4">
      <c r="A229">
        <v>228</v>
      </c>
      <c r="B229" t="s">
        <v>516</v>
      </c>
      <c r="C229" t="s">
        <v>1781</v>
      </c>
      <c r="D229" t="s">
        <v>1782</v>
      </c>
    </row>
    <row r="230" spans="1:4">
      <c r="A230">
        <v>229</v>
      </c>
      <c r="B230" t="s">
        <v>516</v>
      </c>
      <c r="C230" t="s">
        <v>516</v>
      </c>
      <c r="D230" t="s">
        <v>517</v>
      </c>
    </row>
    <row r="231" spans="1:4">
      <c r="A231">
        <v>230</v>
      </c>
      <c r="B231" t="s">
        <v>516</v>
      </c>
      <c r="C231" t="s">
        <v>1783</v>
      </c>
      <c r="D231" t="s">
        <v>1784</v>
      </c>
    </row>
    <row r="232" spans="1:4">
      <c r="A232">
        <v>231</v>
      </c>
      <c r="B232" t="s">
        <v>516</v>
      </c>
      <c r="C232" t="s">
        <v>1785</v>
      </c>
      <c r="D232" t="s">
        <v>1786</v>
      </c>
    </row>
    <row r="233" spans="1:4">
      <c r="A233">
        <v>232</v>
      </c>
      <c r="B233" t="s">
        <v>516</v>
      </c>
      <c r="C233" t="s">
        <v>1787</v>
      </c>
      <c r="D233" t="s">
        <v>1788</v>
      </c>
    </row>
    <row r="234" spans="1:4">
      <c r="A234">
        <v>233</v>
      </c>
      <c r="B234" t="s">
        <v>516</v>
      </c>
      <c r="C234" t="s">
        <v>1789</v>
      </c>
      <c r="D234" t="s">
        <v>1790</v>
      </c>
    </row>
    <row r="235" spans="1:4">
      <c r="A235">
        <v>234</v>
      </c>
      <c r="B235" t="s">
        <v>516</v>
      </c>
      <c r="C235" t="s">
        <v>1791</v>
      </c>
      <c r="D235" t="s">
        <v>1792</v>
      </c>
    </row>
    <row r="236" spans="1:4">
      <c r="A236">
        <v>235</v>
      </c>
      <c r="B236" t="s">
        <v>516</v>
      </c>
      <c r="C236" t="s">
        <v>1793</v>
      </c>
      <c r="D236" t="s">
        <v>1794</v>
      </c>
    </row>
    <row r="237" spans="1:4">
      <c r="A237">
        <v>236</v>
      </c>
      <c r="B237" t="s">
        <v>516</v>
      </c>
      <c r="C237" t="s">
        <v>1795</v>
      </c>
      <c r="D237" t="s">
        <v>1796</v>
      </c>
    </row>
    <row r="238" spans="1:4">
      <c r="A238">
        <v>237</v>
      </c>
      <c r="B238" t="s">
        <v>516</v>
      </c>
      <c r="C238" t="s">
        <v>1797</v>
      </c>
      <c r="D238" t="s">
        <v>1798</v>
      </c>
    </row>
    <row r="239" spans="1:4">
      <c r="A239">
        <v>238</v>
      </c>
      <c r="B239" t="s">
        <v>561</v>
      </c>
      <c r="C239" t="s">
        <v>1799</v>
      </c>
      <c r="D239" t="s">
        <v>1800</v>
      </c>
    </row>
    <row r="240" spans="1:4">
      <c r="A240">
        <v>239</v>
      </c>
      <c r="B240" t="s">
        <v>561</v>
      </c>
      <c r="C240" t="s">
        <v>1801</v>
      </c>
      <c r="D240" t="s">
        <v>1802</v>
      </c>
    </row>
    <row r="241" spans="1:4">
      <c r="A241">
        <v>240</v>
      </c>
      <c r="B241" t="s">
        <v>561</v>
      </c>
      <c r="C241" t="s">
        <v>1803</v>
      </c>
      <c r="D241" t="s">
        <v>1804</v>
      </c>
    </row>
    <row r="242" spans="1:4">
      <c r="A242">
        <v>241</v>
      </c>
      <c r="B242" t="s">
        <v>561</v>
      </c>
      <c r="C242" t="s">
        <v>1805</v>
      </c>
      <c r="D242" t="s">
        <v>1806</v>
      </c>
    </row>
    <row r="243" spans="1:4">
      <c r="A243">
        <v>242</v>
      </c>
      <c r="B243" t="s">
        <v>561</v>
      </c>
      <c r="C243" t="s">
        <v>1807</v>
      </c>
      <c r="D243" t="s">
        <v>1808</v>
      </c>
    </row>
    <row r="244" spans="1:4">
      <c r="A244">
        <v>243</v>
      </c>
      <c r="B244" t="s">
        <v>561</v>
      </c>
      <c r="C244" t="s">
        <v>1809</v>
      </c>
      <c r="D244" t="s">
        <v>1810</v>
      </c>
    </row>
    <row r="245" spans="1:4">
      <c r="A245">
        <v>244</v>
      </c>
      <c r="B245" t="s">
        <v>561</v>
      </c>
      <c r="C245" t="s">
        <v>1492</v>
      </c>
      <c r="D245" t="s">
        <v>1811</v>
      </c>
    </row>
    <row r="246" spans="1:4">
      <c r="A246">
        <v>245</v>
      </c>
      <c r="B246" t="s">
        <v>561</v>
      </c>
      <c r="C246" t="s">
        <v>1812</v>
      </c>
      <c r="D246" t="s">
        <v>1813</v>
      </c>
    </row>
    <row r="247" spans="1:4">
      <c r="A247">
        <v>246</v>
      </c>
      <c r="B247" t="s">
        <v>561</v>
      </c>
      <c r="C247" t="s">
        <v>561</v>
      </c>
      <c r="D247" t="s">
        <v>562</v>
      </c>
    </row>
    <row r="248" spans="1:4">
      <c r="A248">
        <v>247</v>
      </c>
      <c r="B248" t="s">
        <v>561</v>
      </c>
      <c r="C248" t="s">
        <v>1814</v>
      </c>
      <c r="D248" t="s">
        <v>1815</v>
      </c>
    </row>
    <row r="249" spans="1:4">
      <c r="A249">
        <v>248</v>
      </c>
      <c r="B249" t="s">
        <v>561</v>
      </c>
      <c r="C249" t="s">
        <v>1816</v>
      </c>
      <c r="D249" t="s">
        <v>1817</v>
      </c>
    </row>
    <row r="250" spans="1:4">
      <c r="A250">
        <v>249</v>
      </c>
      <c r="B250" t="s">
        <v>561</v>
      </c>
      <c r="C250" t="s">
        <v>1818</v>
      </c>
      <c r="D250" t="s">
        <v>1819</v>
      </c>
    </row>
    <row r="251" spans="1:4">
      <c r="A251">
        <v>250</v>
      </c>
      <c r="B251" t="s">
        <v>561</v>
      </c>
      <c r="C251" t="s">
        <v>1820</v>
      </c>
      <c r="D251" t="s">
        <v>1821</v>
      </c>
    </row>
    <row r="252" spans="1:4">
      <c r="A252">
        <v>251</v>
      </c>
      <c r="B252" t="s">
        <v>561</v>
      </c>
      <c r="C252" t="s">
        <v>1822</v>
      </c>
      <c r="D252" t="s">
        <v>1823</v>
      </c>
    </row>
    <row r="253" spans="1:4">
      <c r="A253">
        <v>252</v>
      </c>
      <c r="B253" t="s">
        <v>561</v>
      </c>
      <c r="C253" t="s">
        <v>1824</v>
      </c>
      <c r="D253" t="s">
        <v>1825</v>
      </c>
    </row>
    <row r="254" spans="1:4">
      <c r="A254">
        <v>253</v>
      </c>
      <c r="B254" t="s">
        <v>561</v>
      </c>
      <c r="C254" t="s">
        <v>1826</v>
      </c>
      <c r="D254" t="s">
        <v>1827</v>
      </c>
    </row>
    <row r="255" spans="1:4">
      <c r="A255">
        <v>254</v>
      </c>
      <c r="B255" t="s">
        <v>561</v>
      </c>
      <c r="C255" t="s">
        <v>1828</v>
      </c>
      <c r="D255" t="s">
        <v>1829</v>
      </c>
    </row>
    <row r="256" spans="1:4">
      <c r="A256">
        <v>255</v>
      </c>
      <c r="B256" t="s">
        <v>561</v>
      </c>
      <c r="C256" t="s">
        <v>1830</v>
      </c>
      <c r="D256" t="s">
        <v>1831</v>
      </c>
    </row>
    <row r="257" spans="1:4">
      <c r="A257">
        <v>256</v>
      </c>
      <c r="B257" t="s">
        <v>802</v>
      </c>
      <c r="C257" t="s">
        <v>1832</v>
      </c>
      <c r="D257" t="s">
        <v>1833</v>
      </c>
    </row>
    <row r="258" spans="1:4">
      <c r="A258">
        <v>257</v>
      </c>
      <c r="B258" t="s">
        <v>802</v>
      </c>
      <c r="C258" t="s">
        <v>1834</v>
      </c>
      <c r="D258" t="s">
        <v>1835</v>
      </c>
    </row>
    <row r="259" spans="1:4">
      <c r="A259">
        <v>258</v>
      </c>
      <c r="B259" t="s">
        <v>802</v>
      </c>
      <c r="C259" t="s">
        <v>1836</v>
      </c>
      <c r="D259" t="s">
        <v>1837</v>
      </c>
    </row>
    <row r="260" spans="1:4">
      <c r="A260">
        <v>259</v>
      </c>
      <c r="B260" t="s">
        <v>802</v>
      </c>
      <c r="C260" t="s">
        <v>1838</v>
      </c>
      <c r="D260" t="s">
        <v>1839</v>
      </c>
    </row>
    <row r="261" spans="1:4">
      <c r="A261">
        <v>260</v>
      </c>
      <c r="B261" t="s">
        <v>802</v>
      </c>
      <c r="C261" t="s">
        <v>1840</v>
      </c>
      <c r="D261" t="s">
        <v>1841</v>
      </c>
    </row>
    <row r="262" spans="1:4">
      <c r="A262">
        <v>261</v>
      </c>
      <c r="B262" t="s">
        <v>802</v>
      </c>
      <c r="C262" t="s">
        <v>802</v>
      </c>
      <c r="D262" t="s">
        <v>803</v>
      </c>
    </row>
    <row r="263" spans="1:4">
      <c r="A263">
        <v>262</v>
      </c>
      <c r="B263" t="s">
        <v>802</v>
      </c>
      <c r="C263" t="s">
        <v>1842</v>
      </c>
      <c r="D263" t="s">
        <v>1843</v>
      </c>
    </row>
    <row r="264" spans="1:4">
      <c r="A264">
        <v>263</v>
      </c>
      <c r="B264" t="s">
        <v>802</v>
      </c>
      <c r="C264" t="s">
        <v>1844</v>
      </c>
      <c r="D264" t="s">
        <v>1845</v>
      </c>
    </row>
    <row r="265" spans="1:4">
      <c r="A265">
        <v>264</v>
      </c>
      <c r="B265" t="s">
        <v>802</v>
      </c>
      <c r="C265" t="s">
        <v>1846</v>
      </c>
      <c r="D265" t="s">
        <v>1847</v>
      </c>
    </row>
    <row r="266" spans="1:4">
      <c r="A266">
        <v>265</v>
      </c>
      <c r="B266" t="s">
        <v>802</v>
      </c>
      <c r="C266" t="s">
        <v>1848</v>
      </c>
      <c r="D266" t="s">
        <v>1849</v>
      </c>
    </row>
    <row r="267" spans="1:4">
      <c r="A267">
        <v>266</v>
      </c>
      <c r="B267" t="s">
        <v>637</v>
      </c>
      <c r="C267" t="s">
        <v>1850</v>
      </c>
      <c r="D267" t="s">
        <v>1851</v>
      </c>
    </row>
    <row r="268" spans="1:4">
      <c r="A268">
        <v>267</v>
      </c>
      <c r="B268" t="s">
        <v>637</v>
      </c>
      <c r="C268" t="s">
        <v>1852</v>
      </c>
      <c r="D268" t="s">
        <v>1853</v>
      </c>
    </row>
    <row r="269" spans="1:4">
      <c r="A269">
        <v>268</v>
      </c>
      <c r="B269" t="s">
        <v>637</v>
      </c>
      <c r="C269" t="s">
        <v>1854</v>
      </c>
      <c r="D269" t="s">
        <v>1855</v>
      </c>
    </row>
    <row r="270" spans="1:4">
      <c r="A270">
        <v>269</v>
      </c>
      <c r="B270" t="s">
        <v>637</v>
      </c>
      <c r="C270" t="s">
        <v>1856</v>
      </c>
      <c r="D270" t="s">
        <v>1857</v>
      </c>
    </row>
    <row r="271" spans="1:4">
      <c r="A271">
        <v>270</v>
      </c>
      <c r="B271" t="s">
        <v>637</v>
      </c>
      <c r="C271" t="s">
        <v>1834</v>
      </c>
      <c r="D271" t="s">
        <v>1858</v>
      </c>
    </row>
    <row r="272" spans="1:4">
      <c r="A272">
        <v>271</v>
      </c>
      <c r="B272" t="s">
        <v>637</v>
      </c>
      <c r="C272" t="s">
        <v>1859</v>
      </c>
      <c r="D272" t="s">
        <v>1860</v>
      </c>
    </row>
    <row r="273" spans="1:4">
      <c r="A273">
        <v>272</v>
      </c>
      <c r="B273" t="s">
        <v>637</v>
      </c>
      <c r="C273" t="s">
        <v>1861</v>
      </c>
      <c r="D273" t="s">
        <v>1862</v>
      </c>
    </row>
    <row r="274" spans="1:4">
      <c r="A274">
        <v>273</v>
      </c>
      <c r="B274" t="s">
        <v>637</v>
      </c>
      <c r="C274" t="s">
        <v>637</v>
      </c>
      <c r="D274" t="s">
        <v>638</v>
      </c>
    </row>
    <row r="275" spans="1:4">
      <c r="A275">
        <v>274</v>
      </c>
      <c r="B275" t="s">
        <v>637</v>
      </c>
      <c r="C275" t="s">
        <v>1863</v>
      </c>
      <c r="D275" t="s">
        <v>1864</v>
      </c>
    </row>
    <row r="276" spans="1:4">
      <c r="A276">
        <v>275</v>
      </c>
      <c r="B276" t="s">
        <v>1064</v>
      </c>
      <c r="C276" t="s">
        <v>1865</v>
      </c>
      <c r="D276" t="s">
        <v>1866</v>
      </c>
    </row>
    <row r="277" spans="1:4">
      <c r="A277">
        <v>276</v>
      </c>
      <c r="B277" t="s">
        <v>1064</v>
      </c>
      <c r="C277" t="s">
        <v>1867</v>
      </c>
      <c r="D277" t="s">
        <v>1868</v>
      </c>
    </row>
    <row r="278" spans="1:4">
      <c r="A278">
        <v>277</v>
      </c>
      <c r="B278" t="s">
        <v>1064</v>
      </c>
      <c r="C278" t="s">
        <v>1869</v>
      </c>
      <c r="D278" t="s">
        <v>1870</v>
      </c>
    </row>
    <row r="279" spans="1:4">
      <c r="A279">
        <v>278</v>
      </c>
      <c r="B279" t="s">
        <v>1064</v>
      </c>
      <c r="C279" t="s">
        <v>1871</v>
      </c>
      <c r="D279" t="s">
        <v>1872</v>
      </c>
    </row>
    <row r="280" spans="1:4">
      <c r="A280">
        <v>279</v>
      </c>
      <c r="B280" t="s">
        <v>1064</v>
      </c>
      <c r="C280" t="s">
        <v>1873</v>
      </c>
      <c r="D280" t="s">
        <v>1874</v>
      </c>
    </row>
    <row r="281" spans="1:4">
      <c r="A281">
        <v>280</v>
      </c>
      <c r="B281" t="s">
        <v>1064</v>
      </c>
      <c r="C281" t="s">
        <v>1875</v>
      </c>
      <c r="D281" t="s">
        <v>1876</v>
      </c>
    </row>
    <row r="282" spans="1:4">
      <c r="A282">
        <v>281</v>
      </c>
      <c r="B282" t="s">
        <v>1064</v>
      </c>
      <c r="C282" t="s">
        <v>1877</v>
      </c>
      <c r="D282" t="s">
        <v>1878</v>
      </c>
    </row>
    <row r="283" spans="1:4">
      <c r="A283">
        <v>282</v>
      </c>
      <c r="B283" t="s">
        <v>1064</v>
      </c>
      <c r="C283" t="s">
        <v>1879</v>
      </c>
      <c r="D283" t="s">
        <v>1880</v>
      </c>
    </row>
    <row r="284" spans="1:4">
      <c r="A284">
        <v>283</v>
      </c>
      <c r="B284" t="s">
        <v>1064</v>
      </c>
      <c r="C284" t="s">
        <v>1881</v>
      </c>
      <c r="D284" t="s">
        <v>1882</v>
      </c>
    </row>
    <row r="285" spans="1:4">
      <c r="A285">
        <v>284</v>
      </c>
      <c r="B285" t="s">
        <v>1064</v>
      </c>
      <c r="C285" t="s">
        <v>1883</v>
      </c>
      <c r="D285" t="s">
        <v>1884</v>
      </c>
    </row>
    <row r="286" spans="1:4">
      <c r="A286">
        <v>285</v>
      </c>
      <c r="B286" t="s">
        <v>1064</v>
      </c>
      <c r="C286" t="s">
        <v>1885</v>
      </c>
      <c r="D286" t="s">
        <v>1886</v>
      </c>
    </row>
    <row r="287" spans="1:4">
      <c r="A287">
        <v>286</v>
      </c>
      <c r="B287" t="s">
        <v>1064</v>
      </c>
      <c r="C287" t="s">
        <v>1887</v>
      </c>
      <c r="D287" t="s">
        <v>1888</v>
      </c>
    </row>
    <row r="288" spans="1:4">
      <c r="A288">
        <v>287</v>
      </c>
      <c r="B288" t="s">
        <v>1064</v>
      </c>
      <c r="C288" t="s">
        <v>1889</v>
      </c>
      <c r="D288" t="s">
        <v>1890</v>
      </c>
    </row>
    <row r="289" spans="1:4">
      <c r="A289">
        <v>288</v>
      </c>
      <c r="B289" t="s">
        <v>1064</v>
      </c>
      <c r="C289" t="s">
        <v>1064</v>
      </c>
      <c r="D289" t="s">
        <v>1065</v>
      </c>
    </row>
    <row r="290" spans="1:4">
      <c r="A290">
        <v>289</v>
      </c>
      <c r="B290" t="s">
        <v>1064</v>
      </c>
      <c r="C290" t="s">
        <v>1891</v>
      </c>
      <c r="D290" t="s">
        <v>1892</v>
      </c>
    </row>
    <row r="291" spans="1:4">
      <c r="A291">
        <v>290</v>
      </c>
      <c r="B291" t="s">
        <v>1064</v>
      </c>
      <c r="C291" t="s">
        <v>1893</v>
      </c>
      <c r="D291" t="s">
        <v>1894</v>
      </c>
    </row>
    <row r="292" spans="1:4">
      <c r="A292">
        <v>291</v>
      </c>
      <c r="B292" t="s">
        <v>1064</v>
      </c>
      <c r="C292" t="s">
        <v>1895</v>
      </c>
      <c r="D292" t="s">
        <v>1896</v>
      </c>
    </row>
    <row r="293" spans="1:4">
      <c r="A293">
        <v>292</v>
      </c>
      <c r="B293" t="s">
        <v>1064</v>
      </c>
      <c r="C293" t="s">
        <v>1897</v>
      </c>
      <c r="D293" t="s">
        <v>1898</v>
      </c>
    </row>
    <row r="294" spans="1:4">
      <c r="A294">
        <v>293</v>
      </c>
      <c r="B294" t="s">
        <v>623</v>
      </c>
      <c r="C294" t="s">
        <v>1899</v>
      </c>
      <c r="D294" t="s">
        <v>1900</v>
      </c>
    </row>
    <row r="295" spans="1:4">
      <c r="A295">
        <v>294</v>
      </c>
      <c r="B295" t="s">
        <v>623</v>
      </c>
      <c r="C295" t="s">
        <v>1901</v>
      </c>
      <c r="D295" t="s">
        <v>1902</v>
      </c>
    </row>
    <row r="296" spans="1:4">
      <c r="A296">
        <v>295</v>
      </c>
      <c r="B296" t="s">
        <v>623</v>
      </c>
      <c r="C296" t="s">
        <v>1903</v>
      </c>
      <c r="D296" t="s">
        <v>1904</v>
      </c>
    </row>
    <row r="297" spans="1:4">
      <c r="A297">
        <v>296</v>
      </c>
      <c r="B297" t="s">
        <v>623</v>
      </c>
      <c r="C297" t="s">
        <v>1905</v>
      </c>
      <c r="D297" t="s">
        <v>1906</v>
      </c>
    </row>
    <row r="298" spans="1:4">
      <c r="A298">
        <v>297</v>
      </c>
      <c r="B298" t="s">
        <v>623</v>
      </c>
      <c r="C298" t="s">
        <v>1907</v>
      </c>
      <c r="D298" t="s">
        <v>1908</v>
      </c>
    </row>
    <row r="299" spans="1:4">
      <c r="A299">
        <v>298</v>
      </c>
      <c r="B299" t="s">
        <v>623</v>
      </c>
      <c r="C299" t="s">
        <v>1909</v>
      </c>
      <c r="D299" t="s">
        <v>1910</v>
      </c>
    </row>
    <row r="300" spans="1:4">
      <c r="A300">
        <v>299</v>
      </c>
      <c r="B300" t="s">
        <v>623</v>
      </c>
      <c r="C300" t="s">
        <v>1911</v>
      </c>
      <c r="D300" t="s">
        <v>1912</v>
      </c>
    </row>
    <row r="301" spans="1:4">
      <c r="A301">
        <v>300</v>
      </c>
      <c r="B301" t="s">
        <v>623</v>
      </c>
      <c r="C301" t="s">
        <v>1913</v>
      </c>
      <c r="D301" t="s">
        <v>1914</v>
      </c>
    </row>
    <row r="302" spans="1:4">
      <c r="A302">
        <v>301</v>
      </c>
      <c r="B302" t="s">
        <v>623</v>
      </c>
      <c r="C302" t="s">
        <v>1915</v>
      </c>
      <c r="D302" t="s">
        <v>1916</v>
      </c>
    </row>
    <row r="303" spans="1:4">
      <c r="A303">
        <v>302</v>
      </c>
      <c r="B303" t="s">
        <v>623</v>
      </c>
      <c r="C303" t="s">
        <v>1917</v>
      </c>
      <c r="D303" t="s">
        <v>1918</v>
      </c>
    </row>
    <row r="304" spans="1:4">
      <c r="A304">
        <v>303</v>
      </c>
      <c r="B304" t="s">
        <v>623</v>
      </c>
      <c r="C304" t="s">
        <v>1919</v>
      </c>
      <c r="D304" t="s">
        <v>1920</v>
      </c>
    </row>
    <row r="305" spans="1:4">
      <c r="A305">
        <v>304</v>
      </c>
      <c r="B305" t="s">
        <v>623</v>
      </c>
      <c r="C305" t="s">
        <v>1921</v>
      </c>
      <c r="D305" t="s">
        <v>1922</v>
      </c>
    </row>
    <row r="306" spans="1:4">
      <c r="A306">
        <v>305</v>
      </c>
      <c r="B306" t="s">
        <v>623</v>
      </c>
      <c r="C306" t="s">
        <v>1923</v>
      </c>
      <c r="D306" t="s">
        <v>1924</v>
      </c>
    </row>
    <row r="307" spans="1:4">
      <c r="A307">
        <v>306</v>
      </c>
      <c r="B307" t="s">
        <v>623</v>
      </c>
      <c r="C307" t="s">
        <v>1925</v>
      </c>
      <c r="D307" t="s">
        <v>1926</v>
      </c>
    </row>
    <row r="308" spans="1:4">
      <c r="A308">
        <v>307</v>
      </c>
      <c r="B308" t="s">
        <v>623</v>
      </c>
      <c r="C308" t="s">
        <v>623</v>
      </c>
      <c r="D308" t="s">
        <v>624</v>
      </c>
    </row>
    <row r="309" spans="1:4">
      <c r="A309">
        <v>308</v>
      </c>
      <c r="B309" t="s">
        <v>623</v>
      </c>
      <c r="C309" t="s">
        <v>1927</v>
      </c>
      <c r="D309" t="s">
        <v>1928</v>
      </c>
    </row>
    <row r="310" spans="1:4">
      <c r="A310">
        <v>309</v>
      </c>
      <c r="B310" t="s">
        <v>892</v>
      </c>
      <c r="C310" t="s">
        <v>1929</v>
      </c>
      <c r="D310" t="s">
        <v>1930</v>
      </c>
    </row>
    <row r="311" spans="1:4">
      <c r="A311">
        <v>310</v>
      </c>
      <c r="B311" t="s">
        <v>892</v>
      </c>
      <c r="C311" t="s">
        <v>1931</v>
      </c>
      <c r="D311" t="s">
        <v>1932</v>
      </c>
    </row>
    <row r="312" spans="1:4">
      <c r="A312">
        <v>311</v>
      </c>
      <c r="B312" t="s">
        <v>892</v>
      </c>
      <c r="C312" t="s">
        <v>1933</v>
      </c>
      <c r="D312" t="s">
        <v>1934</v>
      </c>
    </row>
    <row r="313" spans="1:4">
      <c r="A313">
        <v>312</v>
      </c>
      <c r="B313" t="s">
        <v>892</v>
      </c>
      <c r="C313" t="s">
        <v>1935</v>
      </c>
      <c r="D313" t="s">
        <v>1936</v>
      </c>
    </row>
    <row r="314" spans="1:4">
      <c r="A314">
        <v>313</v>
      </c>
      <c r="B314" t="s">
        <v>892</v>
      </c>
      <c r="C314" t="s">
        <v>1937</v>
      </c>
      <c r="D314" t="s">
        <v>1938</v>
      </c>
    </row>
    <row r="315" spans="1:4">
      <c r="A315">
        <v>314</v>
      </c>
      <c r="B315" t="s">
        <v>892</v>
      </c>
      <c r="C315" t="s">
        <v>1939</v>
      </c>
      <c r="D315" t="s">
        <v>1940</v>
      </c>
    </row>
    <row r="316" spans="1:4">
      <c r="A316">
        <v>315</v>
      </c>
      <c r="B316" t="s">
        <v>892</v>
      </c>
      <c r="C316" t="s">
        <v>1941</v>
      </c>
      <c r="D316" t="s">
        <v>1942</v>
      </c>
    </row>
    <row r="317" spans="1:4">
      <c r="A317">
        <v>316</v>
      </c>
      <c r="B317" t="s">
        <v>892</v>
      </c>
      <c r="C317" t="s">
        <v>892</v>
      </c>
      <c r="D317" t="s">
        <v>893</v>
      </c>
    </row>
    <row r="318" spans="1:4">
      <c r="A318">
        <v>317</v>
      </c>
      <c r="B318" t="s">
        <v>892</v>
      </c>
      <c r="C318" t="s">
        <v>1943</v>
      </c>
      <c r="D318" t="s">
        <v>1944</v>
      </c>
    </row>
    <row r="319" spans="1:4">
      <c r="A319">
        <v>318</v>
      </c>
      <c r="B319" t="s">
        <v>504</v>
      </c>
      <c r="C319" t="s">
        <v>1945</v>
      </c>
      <c r="D319" t="s">
        <v>1946</v>
      </c>
    </row>
    <row r="320" spans="1:4">
      <c r="A320">
        <v>319</v>
      </c>
      <c r="B320" t="s">
        <v>504</v>
      </c>
      <c r="C320" t="s">
        <v>1947</v>
      </c>
      <c r="D320" t="s">
        <v>1948</v>
      </c>
    </row>
    <row r="321" spans="1:4">
      <c r="A321">
        <v>320</v>
      </c>
      <c r="B321" t="s">
        <v>504</v>
      </c>
      <c r="C321" t="s">
        <v>1949</v>
      </c>
      <c r="D321" t="s">
        <v>1950</v>
      </c>
    </row>
    <row r="322" spans="1:4">
      <c r="A322">
        <v>321</v>
      </c>
      <c r="B322" t="s">
        <v>504</v>
      </c>
      <c r="C322" t="s">
        <v>1951</v>
      </c>
      <c r="D322" t="s">
        <v>1952</v>
      </c>
    </row>
    <row r="323" spans="1:4">
      <c r="A323">
        <v>322</v>
      </c>
      <c r="B323" t="s">
        <v>504</v>
      </c>
      <c r="C323" t="s">
        <v>1953</v>
      </c>
      <c r="D323" t="s">
        <v>1954</v>
      </c>
    </row>
    <row r="324" spans="1:4">
      <c r="A324">
        <v>323</v>
      </c>
      <c r="B324" t="s">
        <v>504</v>
      </c>
      <c r="C324" t="s">
        <v>1955</v>
      </c>
      <c r="D324" t="s">
        <v>1956</v>
      </c>
    </row>
    <row r="325" spans="1:4">
      <c r="A325">
        <v>324</v>
      </c>
      <c r="B325" t="s">
        <v>504</v>
      </c>
      <c r="C325" t="s">
        <v>1957</v>
      </c>
      <c r="D325" t="s">
        <v>1958</v>
      </c>
    </row>
    <row r="326" spans="1:4">
      <c r="A326">
        <v>325</v>
      </c>
      <c r="B326" t="s">
        <v>504</v>
      </c>
      <c r="C326" t="s">
        <v>1959</v>
      </c>
      <c r="D326" t="s">
        <v>1960</v>
      </c>
    </row>
    <row r="327" spans="1:4">
      <c r="A327">
        <v>326</v>
      </c>
      <c r="B327" t="s">
        <v>504</v>
      </c>
      <c r="C327" t="s">
        <v>1961</v>
      </c>
      <c r="D327" t="s">
        <v>1962</v>
      </c>
    </row>
    <row r="328" spans="1:4">
      <c r="A328">
        <v>327</v>
      </c>
      <c r="B328" t="s">
        <v>504</v>
      </c>
      <c r="C328" t="s">
        <v>1963</v>
      </c>
      <c r="D328" t="s">
        <v>1964</v>
      </c>
    </row>
    <row r="329" spans="1:4">
      <c r="A329">
        <v>328</v>
      </c>
      <c r="B329" t="s">
        <v>504</v>
      </c>
      <c r="C329" t="s">
        <v>504</v>
      </c>
      <c r="D329" t="s">
        <v>505</v>
      </c>
    </row>
    <row r="330" spans="1:4">
      <c r="A330">
        <v>329</v>
      </c>
      <c r="B330" t="s">
        <v>504</v>
      </c>
      <c r="C330" t="s">
        <v>1965</v>
      </c>
      <c r="D330" t="s">
        <v>1966</v>
      </c>
    </row>
    <row r="331" spans="1:4">
      <c r="A331">
        <v>330</v>
      </c>
      <c r="B331" t="s">
        <v>504</v>
      </c>
      <c r="C331" t="s">
        <v>1570</v>
      </c>
      <c r="D331" t="s">
        <v>1967</v>
      </c>
    </row>
    <row r="332" spans="1:4">
      <c r="A332">
        <v>331</v>
      </c>
      <c r="B332" t="s">
        <v>1209</v>
      </c>
      <c r="C332" t="s">
        <v>1968</v>
      </c>
      <c r="D332" t="s">
        <v>1969</v>
      </c>
    </row>
    <row r="333" spans="1:4">
      <c r="A333">
        <v>332</v>
      </c>
      <c r="B333" t="s">
        <v>1209</v>
      </c>
      <c r="C333" t="s">
        <v>1970</v>
      </c>
      <c r="D333" t="s">
        <v>1971</v>
      </c>
    </row>
    <row r="334" spans="1:4">
      <c r="A334">
        <v>333</v>
      </c>
      <c r="B334" t="s">
        <v>1209</v>
      </c>
      <c r="C334" t="s">
        <v>1972</v>
      </c>
      <c r="D334" t="s">
        <v>1973</v>
      </c>
    </row>
    <row r="335" spans="1:4">
      <c r="A335">
        <v>334</v>
      </c>
      <c r="B335" t="s">
        <v>1209</v>
      </c>
      <c r="C335" t="s">
        <v>1974</v>
      </c>
      <c r="D335" t="s">
        <v>1975</v>
      </c>
    </row>
    <row r="336" spans="1:4">
      <c r="A336">
        <v>335</v>
      </c>
      <c r="B336" t="s">
        <v>1209</v>
      </c>
      <c r="C336" t="s">
        <v>1976</v>
      </c>
      <c r="D336" t="s">
        <v>1977</v>
      </c>
    </row>
    <row r="337" spans="1:4">
      <c r="A337">
        <v>336</v>
      </c>
      <c r="B337" t="s">
        <v>1209</v>
      </c>
      <c r="C337" t="s">
        <v>1978</v>
      </c>
      <c r="D337" t="s">
        <v>1979</v>
      </c>
    </row>
    <row r="338" spans="1:4">
      <c r="A338">
        <v>337</v>
      </c>
      <c r="B338" t="s">
        <v>1209</v>
      </c>
      <c r="C338" t="s">
        <v>1980</v>
      </c>
      <c r="D338" t="s">
        <v>1981</v>
      </c>
    </row>
    <row r="339" spans="1:4">
      <c r="A339">
        <v>338</v>
      </c>
      <c r="B339" t="s">
        <v>1209</v>
      </c>
      <c r="C339" t="s">
        <v>1982</v>
      </c>
      <c r="D339" t="s">
        <v>1983</v>
      </c>
    </row>
    <row r="340" spans="1:4">
      <c r="A340">
        <v>339</v>
      </c>
      <c r="B340" t="s">
        <v>1209</v>
      </c>
      <c r="C340" t="s">
        <v>1984</v>
      </c>
      <c r="D340" t="s">
        <v>1985</v>
      </c>
    </row>
    <row r="341" spans="1:4">
      <c r="A341">
        <v>340</v>
      </c>
      <c r="B341" t="s">
        <v>1209</v>
      </c>
      <c r="C341" t="s">
        <v>1209</v>
      </c>
      <c r="D341" t="s">
        <v>1210</v>
      </c>
    </row>
    <row r="342" spans="1:4">
      <c r="A342">
        <v>341</v>
      </c>
      <c r="B342" t="s">
        <v>1209</v>
      </c>
      <c r="C342" t="s">
        <v>1986</v>
      </c>
      <c r="D342" t="s">
        <v>1987</v>
      </c>
    </row>
  </sheetData>
  <phoneticPr fontId="8" type="noConversion"/>
  <pageMargins left="0.7" right="0.7" top="0.75" bottom="0.75" header="0.3" footer="0.3"/>
  <pageSetup paperSize="9" orientation="portrait" verticalDpi="0" r:id="rId1"/>
</worksheet>
</file>

<file path=xl/worksheets/sheet32.xml><?xml version="1.0" encoding="utf-8"?>
<worksheet xmlns="http://schemas.openxmlformats.org/spreadsheetml/2006/main" xmlns:r="http://schemas.openxmlformats.org/officeDocument/2006/relationships">
  <sheetPr codeName="modfrmReestrMR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3.xml><?xml version="1.0" encoding="utf-8"?>
<worksheet xmlns="http://schemas.openxmlformats.org/spreadsheetml/2006/main" xmlns:r="http://schemas.openxmlformats.org/officeDocument/2006/relationships">
  <sheetPr codeName="modfrmRegion">
    <tabColor indexed="47"/>
  </sheetPr>
  <dimension ref="A1"/>
  <sheetViews>
    <sheetView showGridLines="0" workbookViewId="0"/>
  </sheetViews>
  <sheetFormatPr defaultRowHeight="11.25"/>
  <sheetData/>
  <pageMargins left="0.7" right="0.7" top="0.75" bottom="0.75" header="0.3" footer="0.3"/>
  <pageSetup paperSize="9" orientation="portrait" verticalDpi="0" r:id="rId1"/>
</worksheet>
</file>

<file path=xl/worksheets/sheet34.xml><?xml version="1.0" encoding="utf-8"?>
<worksheet xmlns="http://schemas.openxmlformats.org/spreadsheetml/2006/main" xmlns:r="http://schemas.openxmlformats.org/officeDocument/2006/relationships">
  <sheetPr codeName="modfrmCheckUpdates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modUpdTemplLogger">
    <tabColor indexed="24"/>
  </sheetPr>
  <dimension ref="A1:D19"/>
  <sheetViews>
    <sheetView showGridLines="0" zoomScaleNormal="100" workbookViewId="0"/>
  </sheetViews>
  <sheetFormatPr defaultRowHeight="11.25"/>
  <cols>
    <col min="1" max="1" width="30.7109375" style="15" customWidth="1"/>
    <col min="2" max="2" width="80.7109375" style="15" customWidth="1"/>
    <col min="3" max="3" width="30.7109375" style="15" customWidth="1"/>
    <col min="4" max="16384" width="9.140625" style="14"/>
  </cols>
  <sheetData>
    <row r="1" spans="1:4" ht="24" customHeight="1" thickBot="1">
      <c r="A1" s="12" t="s">
        <v>23</v>
      </c>
      <c r="B1" s="12" t="s">
        <v>24</v>
      </c>
      <c r="C1" s="12" t="s">
        <v>25</v>
      </c>
      <c r="D1" s="13"/>
    </row>
    <row r="2" spans="1:4" ht="12" thickTop="1"/>
    <row r="3" spans="1:4">
      <c r="A3" s="235">
        <v>41652.46702546296</v>
      </c>
      <c r="B3" s="15" t="s">
        <v>436</v>
      </c>
      <c r="C3" s="15" t="s">
        <v>437</v>
      </c>
    </row>
    <row r="4" spans="1:4">
      <c r="A4" s="235">
        <v>41652.46702546296</v>
      </c>
      <c r="B4" s="15" t="s">
        <v>438</v>
      </c>
      <c r="C4" s="15" t="s">
        <v>437</v>
      </c>
    </row>
    <row r="5" spans="1:4" ht="33.75">
      <c r="A5" s="235">
        <v>41652.46702546296</v>
      </c>
      <c r="B5" s="15" t="s">
        <v>439</v>
      </c>
      <c r="C5" s="15" t="s">
        <v>437</v>
      </c>
    </row>
    <row r="6" spans="1:4">
      <c r="A6" s="235">
        <v>41652.467037037037</v>
      </c>
      <c r="B6" s="15" t="s">
        <v>440</v>
      </c>
      <c r="C6" s="15" t="s">
        <v>437</v>
      </c>
    </row>
    <row r="7" spans="1:4">
      <c r="A7" s="235">
        <v>41652.467060185183</v>
      </c>
      <c r="B7" s="15" t="s">
        <v>441</v>
      </c>
      <c r="C7" s="15" t="s">
        <v>442</v>
      </c>
    </row>
    <row r="8" spans="1:4">
      <c r="A8" s="235">
        <v>41652.46707175926</v>
      </c>
      <c r="B8" s="15" t="s">
        <v>436</v>
      </c>
      <c r="C8" s="15" t="s">
        <v>437</v>
      </c>
    </row>
    <row r="9" spans="1:4">
      <c r="A9" s="235">
        <v>41652.467083333337</v>
      </c>
      <c r="B9" s="15" t="s">
        <v>438</v>
      </c>
      <c r="C9" s="15" t="s">
        <v>437</v>
      </c>
    </row>
    <row r="10" spans="1:4" ht="33.75">
      <c r="A10" s="235">
        <v>41652.467083333337</v>
      </c>
      <c r="B10" s="15" t="s">
        <v>439</v>
      </c>
      <c r="C10" s="15" t="s">
        <v>437</v>
      </c>
    </row>
    <row r="11" spans="1:4">
      <c r="A11" s="235">
        <v>41652.467083333337</v>
      </c>
      <c r="B11" s="15" t="s">
        <v>440</v>
      </c>
      <c r="C11" s="15" t="s">
        <v>437</v>
      </c>
    </row>
    <row r="12" spans="1:4">
      <c r="A12" s="235">
        <v>41652.467094907406</v>
      </c>
      <c r="B12" s="15" t="s">
        <v>443</v>
      </c>
      <c r="C12" s="15" t="s">
        <v>437</v>
      </c>
    </row>
    <row r="13" spans="1:4" ht="45">
      <c r="A13" s="235">
        <v>41652.467129629629</v>
      </c>
      <c r="B13" s="15" t="s">
        <v>444</v>
      </c>
      <c r="C13" s="15" t="s">
        <v>437</v>
      </c>
    </row>
    <row r="14" spans="1:4" ht="33.75">
      <c r="A14" s="235">
        <v>41652.467233796298</v>
      </c>
      <c r="B14" s="15" t="s">
        <v>445</v>
      </c>
      <c r="C14" s="15" t="s">
        <v>437</v>
      </c>
    </row>
    <row r="15" spans="1:4">
      <c r="A15" s="235">
        <v>41652.467233796298</v>
      </c>
      <c r="B15" s="15" t="s">
        <v>446</v>
      </c>
      <c r="C15" s="15" t="s">
        <v>437</v>
      </c>
    </row>
    <row r="16" spans="1:4" ht="33.75">
      <c r="A16" s="235">
        <v>41652.46738425926</v>
      </c>
      <c r="B16" s="15" t="s">
        <v>447</v>
      </c>
      <c r="C16" s="15" t="s">
        <v>437</v>
      </c>
    </row>
    <row r="17" spans="1:3" ht="22.5">
      <c r="A17" s="235">
        <v>41652.467523148145</v>
      </c>
      <c r="B17" s="15" t="s">
        <v>448</v>
      </c>
      <c r="C17" s="15" t="s">
        <v>437</v>
      </c>
    </row>
    <row r="18" spans="1:3">
      <c r="A18" s="235">
        <v>42328.617800925924</v>
      </c>
      <c r="B18" s="15" t="s">
        <v>436</v>
      </c>
      <c r="C18" s="15" t="s">
        <v>437</v>
      </c>
    </row>
    <row r="19" spans="1:3">
      <c r="A19" s="235">
        <v>42328.617812500001</v>
      </c>
      <c r="B19" s="15" t="s">
        <v>449</v>
      </c>
      <c r="C19" s="15" t="s">
        <v>437</v>
      </c>
    </row>
  </sheetData>
  <sheetProtection password="FA9C" sheet="1" objects="1" scenarios="1" formatColumns="0" formatRows="0" autoFilter="0"/>
  <phoneticPr fontId="5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 codeName="List00" enableFormatConditionsCalculation="0">
    <tabColor indexed="31"/>
  </sheetPr>
  <dimension ref="A1:J47"/>
  <sheetViews>
    <sheetView showGridLines="0" topLeftCell="D20" zoomScaleNormal="100" workbookViewId="0">
      <selection activeCell="J25" sqref="J25"/>
    </sheetView>
  </sheetViews>
  <sheetFormatPr defaultRowHeight="11.25"/>
  <cols>
    <col min="1" max="1" width="10.7109375" style="27" hidden="1" customWidth="1"/>
    <col min="2" max="2" width="10.7109375" style="24" hidden="1" customWidth="1"/>
    <col min="3" max="3" width="3.7109375" style="28" hidden="1" customWidth="1"/>
    <col min="4" max="4" width="3.7109375" style="33" customWidth="1"/>
    <col min="5" max="5" width="33.140625" style="33" customWidth="1"/>
    <col min="6" max="6" width="50.7109375" style="33" customWidth="1"/>
    <col min="7" max="7" width="3.7109375" style="32" customWidth="1"/>
    <col min="8" max="8" width="9.140625" style="33"/>
    <col min="9" max="9" width="9.140625" style="122" customWidth="1"/>
    <col min="10" max="16384" width="9.140625" style="33"/>
  </cols>
  <sheetData>
    <row r="1" spans="1:9" s="25" customFormat="1" ht="13.5" hidden="1" customHeight="1">
      <c r="A1" s="23"/>
      <c r="B1" s="24"/>
      <c r="F1" s="75">
        <v>26511317</v>
      </c>
      <c r="G1" s="26"/>
      <c r="I1" s="122"/>
    </row>
    <row r="2" spans="1:9" s="25" customFormat="1" ht="12" hidden="1" customHeight="1">
      <c r="A2" s="23"/>
      <c r="B2" s="24"/>
      <c r="G2" s="26"/>
      <c r="I2" s="122"/>
    </row>
    <row r="3" spans="1:9" hidden="1"/>
    <row r="4" spans="1:9">
      <c r="D4" s="29"/>
      <c r="E4" s="30"/>
      <c r="F4" s="31" t="e">
        <f ca="1">version</f>
        <v>#NAME?</v>
      </c>
    </row>
    <row r="5" spans="1:9" ht="43.5" customHeight="1">
      <c r="D5" s="34"/>
      <c r="E5" s="278" t="s">
        <v>371</v>
      </c>
      <c r="F5" s="278"/>
      <c r="G5" s="35"/>
    </row>
    <row r="6" spans="1:9" ht="3" customHeight="1">
      <c r="D6" s="29"/>
      <c r="E6" s="36"/>
      <c r="F6" s="37"/>
      <c r="G6" s="35"/>
    </row>
    <row r="7" spans="1:9" ht="19.5">
      <c r="D7" s="34"/>
      <c r="E7" s="36" t="s">
        <v>9</v>
      </c>
      <c r="F7" s="77" t="s">
        <v>120</v>
      </c>
      <c r="G7" s="35"/>
    </row>
    <row r="8" spans="1:9">
      <c r="A8" s="38"/>
      <c r="D8" s="39"/>
      <c r="E8" s="36"/>
      <c r="F8" s="40"/>
      <c r="G8" s="41"/>
    </row>
    <row r="9" spans="1:9" ht="19.5">
      <c r="D9" s="34"/>
      <c r="E9" s="64" t="s">
        <v>198</v>
      </c>
      <c r="F9" s="120" t="s">
        <v>166</v>
      </c>
      <c r="G9" s="29"/>
    </row>
    <row r="10" spans="1:9" ht="3" customHeight="1">
      <c r="A10" s="38"/>
      <c r="D10" s="39"/>
      <c r="E10" s="36"/>
      <c r="F10" s="40"/>
      <c r="G10" s="41"/>
    </row>
    <row r="11" spans="1:9" ht="45">
      <c r="D11" s="34"/>
      <c r="E11" s="64" t="s">
        <v>395</v>
      </c>
      <c r="F11" s="232" t="s">
        <v>33</v>
      </c>
      <c r="G11" s="29"/>
    </row>
    <row r="12" spans="1:9" ht="3.75" customHeight="1">
      <c r="A12" s="38"/>
      <c r="D12" s="39"/>
      <c r="E12" s="36"/>
      <c r="F12" s="40"/>
      <c r="G12" s="41"/>
    </row>
    <row r="13" spans="1:9" ht="34.5" customHeight="1">
      <c r="A13" s="38"/>
      <c r="D13" s="39"/>
      <c r="E13" s="64" t="s">
        <v>378</v>
      </c>
      <c r="F13" s="232" t="s">
        <v>34</v>
      </c>
      <c r="G13" s="41"/>
    </row>
    <row r="14" spans="1:9" ht="3.75" customHeight="1">
      <c r="A14" s="38"/>
      <c r="D14" s="39"/>
      <c r="E14" s="36"/>
      <c r="F14" s="40"/>
      <c r="G14" s="41"/>
    </row>
    <row r="15" spans="1:9" ht="19.5" hidden="1" customHeight="1">
      <c r="A15" s="38"/>
      <c r="D15" s="39"/>
      <c r="E15" s="98" t="s">
        <v>397</v>
      </c>
      <c r="F15" s="234"/>
      <c r="G15" s="41"/>
    </row>
    <row r="16" spans="1:9" ht="22.5" hidden="1" customHeight="1">
      <c r="A16" s="38"/>
      <c r="D16" s="39"/>
      <c r="E16" s="98" t="s">
        <v>399</v>
      </c>
      <c r="F16" s="117"/>
      <c r="G16" s="41"/>
    </row>
    <row r="17" spans="1:10">
      <c r="A17" s="38"/>
      <c r="D17" s="39"/>
      <c r="E17" s="36"/>
      <c r="F17" s="40"/>
      <c r="G17" s="41"/>
    </row>
    <row r="18" spans="1:10" ht="20.100000000000001" customHeight="1">
      <c r="A18" s="38"/>
      <c r="D18" s="39"/>
      <c r="E18" s="36"/>
      <c r="F18" s="65" t="s">
        <v>249</v>
      </c>
      <c r="G18" s="41"/>
    </row>
    <row r="19" spans="1:10" ht="19.5">
      <c r="D19" s="34"/>
      <c r="E19" s="64" t="s">
        <v>216</v>
      </c>
      <c r="F19" s="129" t="s">
        <v>214</v>
      </c>
      <c r="G19" s="41"/>
    </row>
    <row r="20" spans="1:10" ht="19.5">
      <c r="D20" s="34"/>
      <c r="E20" s="98" t="s">
        <v>217</v>
      </c>
      <c r="F20" s="129">
        <v>2016</v>
      </c>
      <c r="G20" s="29"/>
    </row>
    <row r="21" spans="1:10">
      <c r="A21" s="38"/>
      <c r="D21" s="39"/>
      <c r="E21" s="36"/>
      <c r="F21" s="40"/>
      <c r="G21" s="41"/>
    </row>
    <row r="22" spans="1:10" ht="33.75">
      <c r="D22" s="34"/>
      <c r="E22" s="64" t="s">
        <v>124</v>
      </c>
      <c r="F22" s="232" t="s">
        <v>34</v>
      </c>
      <c r="G22" s="29"/>
    </row>
    <row r="23" spans="1:10" ht="30" customHeight="1">
      <c r="C23" s="43"/>
      <c r="D23" s="39"/>
      <c r="E23" s="45"/>
      <c r="F23" s="40"/>
      <c r="G23" s="42"/>
    </row>
    <row r="24" spans="1:10" ht="19.5">
      <c r="C24" s="43"/>
      <c r="D24" s="44"/>
      <c r="E24" s="45" t="s">
        <v>28</v>
      </c>
      <c r="F24" s="55" t="s">
        <v>1169</v>
      </c>
      <c r="G24" s="42"/>
      <c r="J24" s="53"/>
    </row>
    <row r="25" spans="1:10" ht="19.5">
      <c r="C25" s="43"/>
      <c r="D25" s="44"/>
      <c r="E25" s="99" t="s">
        <v>168</v>
      </c>
      <c r="F25" s="117"/>
      <c r="G25" s="42"/>
      <c r="J25" s="53"/>
    </row>
    <row r="26" spans="1:10" ht="19.5">
      <c r="C26" s="43"/>
      <c r="D26" s="44"/>
      <c r="E26" s="45" t="s">
        <v>10</v>
      </c>
      <c r="F26" s="55" t="s">
        <v>1170</v>
      </c>
      <c r="G26" s="42"/>
      <c r="J26" s="53"/>
    </row>
    <row r="27" spans="1:10" ht="19.5">
      <c r="C27" s="43"/>
      <c r="D27" s="44"/>
      <c r="E27" s="45" t="s">
        <v>11</v>
      </c>
      <c r="F27" s="55" t="s">
        <v>455</v>
      </c>
      <c r="G27" s="42"/>
      <c r="H27" s="46"/>
      <c r="J27" s="53"/>
    </row>
    <row r="28" spans="1:10" ht="3.75" customHeight="1">
      <c r="A28" s="38"/>
      <c r="D28" s="39"/>
      <c r="E28" s="36"/>
      <c r="F28" s="40"/>
      <c r="G28" s="41"/>
    </row>
    <row r="29" spans="1:10" ht="19.5">
      <c r="D29" s="34"/>
      <c r="E29" s="51" t="s">
        <v>30</v>
      </c>
      <c r="F29" s="55" t="s">
        <v>456</v>
      </c>
      <c r="G29" s="29"/>
    </row>
    <row r="30" spans="1:10" ht="3.75" customHeight="1">
      <c r="A30" s="38"/>
      <c r="D30" s="39"/>
      <c r="E30" s="36"/>
      <c r="F30" s="40"/>
      <c r="G30" s="41"/>
    </row>
    <row r="31" spans="1:10" ht="20.100000000000001" customHeight="1">
      <c r="A31" s="48"/>
      <c r="D31" s="29"/>
      <c r="F31" s="65" t="s">
        <v>31</v>
      </c>
      <c r="G31" s="41"/>
    </row>
    <row r="32" spans="1:10" ht="22.5">
      <c r="A32" s="48"/>
      <c r="B32" s="49"/>
      <c r="D32" s="50"/>
      <c r="E32" s="47" t="s">
        <v>26</v>
      </c>
      <c r="F32" s="237" t="s">
        <v>1988</v>
      </c>
      <c r="G32" s="41"/>
    </row>
    <row r="33" spans="1:7" ht="22.5">
      <c r="A33" s="48"/>
      <c r="B33" s="49"/>
      <c r="D33" s="50"/>
      <c r="E33" s="47" t="s">
        <v>27</v>
      </c>
      <c r="F33" s="237" t="s">
        <v>1988</v>
      </c>
      <c r="G33" s="41"/>
    </row>
    <row r="34" spans="1:7" ht="13.5" customHeight="1">
      <c r="D34" s="34"/>
      <c r="E34" s="36"/>
      <c r="F34" s="63"/>
      <c r="G34" s="29"/>
    </row>
    <row r="35" spans="1:7" ht="20.100000000000001" customHeight="1">
      <c r="A35" s="48"/>
      <c r="D35" s="29"/>
      <c r="F35" s="65" t="s">
        <v>126</v>
      </c>
      <c r="G35" s="41"/>
    </row>
    <row r="36" spans="1:7" ht="19.5">
      <c r="A36" s="48"/>
      <c r="B36" s="49"/>
      <c r="D36" s="50"/>
      <c r="E36" s="66" t="s">
        <v>40</v>
      </c>
      <c r="F36" s="237" t="s">
        <v>1989</v>
      </c>
      <c r="G36" s="41"/>
    </row>
    <row r="37" spans="1:7" ht="19.5">
      <c r="A37" s="48"/>
      <c r="B37" s="49"/>
      <c r="D37" s="50"/>
      <c r="E37" s="66" t="s">
        <v>125</v>
      </c>
      <c r="F37" s="237" t="s">
        <v>1990</v>
      </c>
      <c r="G37" s="41"/>
    </row>
    <row r="38" spans="1:7" ht="13.5" customHeight="1">
      <c r="D38" s="34"/>
      <c r="E38" s="36"/>
      <c r="F38" s="63"/>
      <c r="G38" s="29"/>
    </row>
    <row r="39" spans="1:7" ht="20.100000000000001" customHeight="1">
      <c r="A39" s="48"/>
      <c r="D39" s="29"/>
      <c r="F39" s="65" t="s">
        <v>127</v>
      </c>
      <c r="G39" s="41"/>
    </row>
    <row r="40" spans="1:7" ht="19.5">
      <c r="A40" s="48"/>
      <c r="B40" s="49"/>
      <c r="D40" s="50"/>
      <c r="E40" s="66" t="s">
        <v>40</v>
      </c>
      <c r="F40" s="237" t="s">
        <v>1991</v>
      </c>
      <c r="G40" s="41"/>
    </row>
    <row r="41" spans="1:7" ht="19.5">
      <c r="A41" s="48"/>
      <c r="B41" s="49"/>
      <c r="D41" s="50"/>
      <c r="E41" s="66" t="s">
        <v>125</v>
      </c>
      <c r="F41" s="237" t="s">
        <v>1992</v>
      </c>
      <c r="G41" s="41"/>
    </row>
    <row r="42" spans="1:7" ht="13.5" customHeight="1">
      <c r="D42" s="34"/>
      <c r="E42" s="36"/>
      <c r="F42" s="63"/>
      <c r="G42" s="29"/>
    </row>
    <row r="43" spans="1:7" ht="20.100000000000001" customHeight="1">
      <c r="A43" s="48"/>
      <c r="D43" s="29"/>
      <c r="F43" s="65" t="s">
        <v>128</v>
      </c>
      <c r="G43" s="41"/>
    </row>
    <row r="44" spans="1:7" ht="19.5">
      <c r="A44" s="48"/>
      <c r="B44" s="49"/>
      <c r="D44" s="50"/>
      <c r="E44" s="47" t="s">
        <v>40</v>
      </c>
      <c r="F44" s="237" t="s">
        <v>1993</v>
      </c>
      <c r="G44" s="41"/>
    </row>
    <row r="45" spans="1:7" ht="22.5">
      <c r="A45" s="48"/>
      <c r="B45" s="49"/>
      <c r="D45" s="50"/>
      <c r="E45" s="47" t="s">
        <v>41</v>
      </c>
      <c r="F45" s="237" t="s">
        <v>1994</v>
      </c>
      <c r="G45" s="41"/>
    </row>
    <row r="46" spans="1:7" ht="19.5">
      <c r="A46" s="48"/>
      <c r="B46" s="49"/>
      <c r="D46" s="50"/>
      <c r="E46" s="66" t="s">
        <v>125</v>
      </c>
      <c r="F46" s="237" t="s">
        <v>1995</v>
      </c>
      <c r="G46" s="41"/>
    </row>
    <row r="47" spans="1:7" ht="19.5">
      <c r="A47" s="48"/>
      <c r="B47" s="49"/>
      <c r="D47" s="50"/>
      <c r="E47" s="47" t="s">
        <v>42</v>
      </c>
      <c r="F47" s="52" t="s">
        <v>1996</v>
      </c>
      <c r="G47" s="41"/>
    </row>
  </sheetData>
  <sheetProtection password="FA9C" sheet="1" objects="1" scenarios="1" formatColumns="0" formatRows="0"/>
  <dataConsolidate/>
  <mergeCells count="1">
    <mergeCell ref="E5:F5"/>
  </mergeCells>
  <phoneticPr fontId="8" type="noConversion"/>
  <dataValidations xWindow="446" yWindow="425" count="5"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22 F13 F11">
      <formula1>"a"</formula1>
    </dataValidation>
    <dataValidation type="textLength" operator="lessThanOrEqual" allowBlank="1" showInputMessage="1" showErrorMessage="1" errorTitle="Ошибка" error="Допускается ввод не более 900 символов!" sqref="F44:F47 F25 F32:F33 F36:F37 F40:F41 F16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F19">
      <formula1>QUARTER</formula1>
    </dataValidation>
    <dataValidation type="list" allowBlank="1" showInputMessage="1" showErrorMessage="1" errorTitle="Ошибка" error="Выберите значение из списка" prompt="Выберите значение из списка" sqref="F20">
      <formula1>year_list</formula1>
    </dataValidation>
    <dataValidation type="whole" allowBlank="1" showInputMessage="1" showErrorMessage="1" errorTitle="Ошибка" error="Введите значение от 1 до 100" prompt="от 1 до 100" sqref="F15">
      <formula1>1</formula1>
      <formula2>100</formula2>
    </dataValidation>
  </dataValidations>
  <pageMargins left="0.75" right="0.75" top="1" bottom="1" header="0.5" footer="0.5"/>
  <pageSetup paperSize="8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 codeName="List01" enableFormatConditionsCalculation="0">
    <tabColor indexed="31"/>
    <pageSetUpPr fitToPage="1"/>
  </sheetPr>
  <dimension ref="A1:N18"/>
  <sheetViews>
    <sheetView showGridLines="0" topLeftCell="C3" zoomScaleNormal="100" workbookViewId="0">
      <selection activeCell="L11" sqref="L11:M11"/>
    </sheetView>
  </sheetViews>
  <sheetFormatPr defaultColWidth="10.5703125" defaultRowHeight="14.25"/>
  <cols>
    <col min="1" max="1" width="9.140625" style="86" hidden="1" customWidth="1"/>
    <col min="2" max="2" width="9.140625" style="57" hidden="1" customWidth="1"/>
    <col min="3" max="3" width="3.7109375" style="92" customWidth="1"/>
    <col min="4" max="4" width="6.28515625" style="57" bestFit="1" customWidth="1"/>
    <col min="5" max="5" width="30.7109375" style="57" customWidth="1"/>
    <col min="6" max="6" width="3.7109375" style="57" customWidth="1"/>
    <col min="7" max="7" width="6.28515625" style="57" bestFit="1" customWidth="1"/>
    <col min="8" max="8" width="31.5703125" style="57" customWidth="1"/>
    <col min="9" max="9" width="10.42578125" style="57" customWidth="1"/>
    <col min="10" max="10" width="15.42578125" style="57" hidden="1" customWidth="1"/>
    <col min="11" max="11" width="6.28515625" style="57" bestFit="1" customWidth="1"/>
    <col min="12" max="12" width="19.42578125" style="57" customWidth="1"/>
    <col min="13" max="13" width="22.28515625" style="57" customWidth="1"/>
    <col min="14" max="14" width="3.7109375" style="100" customWidth="1"/>
    <col min="15" max="16384" width="10.5703125" style="57"/>
  </cols>
  <sheetData>
    <row r="1" spans="1:14" ht="16.5" hidden="1" customHeight="1"/>
    <row r="2" spans="1:14" ht="16.5" hidden="1" customHeight="1"/>
    <row r="3" spans="1:14" ht="3" customHeight="1">
      <c r="C3" s="90"/>
      <c r="D3" s="58"/>
      <c r="E3" s="58"/>
      <c r="F3" s="58"/>
      <c r="G3" s="58"/>
      <c r="H3" s="58"/>
      <c r="I3" s="59"/>
      <c r="J3" s="59"/>
      <c r="K3" s="59"/>
      <c r="L3" s="59"/>
      <c r="M3" s="59"/>
    </row>
    <row r="4" spans="1:14" ht="26.25" customHeight="1">
      <c r="C4" s="90"/>
      <c r="D4" s="283" t="s">
        <v>434</v>
      </c>
      <c r="E4" s="283"/>
      <c r="F4" s="283"/>
      <c r="G4" s="283"/>
      <c r="H4" s="283"/>
      <c r="I4" s="283"/>
      <c r="J4" s="205"/>
      <c r="K4" s="205"/>
      <c r="L4" s="205"/>
      <c r="M4" s="205"/>
    </row>
    <row r="5" spans="1:14" ht="26.25" customHeight="1">
      <c r="C5" s="90"/>
      <c r="D5" s="284" t="str">
        <f>IF(org=0,"Не определено",org)</f>
        <v>ООО "Удмуртские коммунальные системы"</v>
      </c>
      <c r="E5" s="284"/>
      <c r="F5" s="284"/>
      <c r="G5" s="284"/>
      <c r="H5" s="284"/>
      <c r="I5" s="284"/>
      <c r="J5" s="206"/>
      <c r="K5" s="206"/>
      <c r="L5" s="206"/>
      <c r="M5" s="206"/>
    </row>
    <row r="6" spans="1:14" ht="3" customHeight="1">
      <c r="C6" s="90"/>
      <c r="D6" s="58"/>
      <c r="E6" s="62"/>
      <c r="F6" s="62"/>
      <c r="G6" s="62"/>
      <c r="H6" s="62"/>
      <c r="I6" s="61"/>
      <c r="J6" s="61"/>
      <c r="K6" s="61"/>
      <c r="L6" s="61"/>
      <c r="M6" s="61"/>
    </row>
    <row r="7" spans="1:14" ht="57" thickBot="1">
      <c r="C7" s="90"/>
      <c r="D7" s="101" t="s">
        <v>46</v>
      </c>
      <c r="E7" s="102" t="s">
        <v>173</v>
      </c>
      <c r="F7" s="102"/>
      <c r="G7" s="103" t="s">
        <v>46</v>
      </c>
      <c r="H7" s="102" t="s">
        <v>175</v>
      </c>
      <c r="I7" s="104" t="s">
        <v>174</v>
      </c>
      <c r="J7" s="212" t="s">
        <v>381</v>
      </c>
      <c r="K7" s="103" t="s">
        <v>46</v>
      </c>
      <c r="L7" s="212" t="s">
        <v>382</v>
      </c>
      <c r="M7" s="213" t="s">
        <v>396</v>
      </c>
    </row>
    <row r="8" spans="1:14" ht="15" thickTop="1">
      <c r="C8" s="90"/>
      <c r="D8" s="68" t="s">
        <v>47</v>
      </c>
      <c r="E8" s="68" t="s">
        <v>5</v>
      </c>
      <c r="F8" s="222"/>
      <c r="G8" s="68" t="s">
        <v>6</v>
      </c>
      <c r="H8" s="68" t="s">
        <v>7</v>
      </c>
      <c r="I8" s="68" t="s">
        <v>21</v>
      </c>
      <c r="J8" s="68" t="s">
        <v>22</v>
      </c>
      <c r="K8" s="68" t="s">
        <v>22</v>
      </c>
      <c r="L8" s="68" t="s">
        <v>147</v>
      </c>
      <c r="M8" s="68" t="s">
        <v>148</v>
      </c>
    </row>
    <row r="9" spans="1:14" ht="15" hidden="1" customHeight="1">
      <c r="A9" s="57"/>
      <c r="C9" s="90"/>
      <c r="D9" s="105"/>
      <c r="E9" s="106"/>
      <c r="F9" s="223"/>
      <c r="G9" s="105"/>
      <c r="H9" s="106"/>
      <c r="I9" s="106"/>
      <c r="J9" s="106"/>
      <c r="K9" s="106"/>
      <c r="L9" s="106"/>
      <c r="M9" s="106"/>
    </row>
    <row r="10" spans="1:14" ht="45">
      <c r="A10" s="57"/>
      <c r="C10" s="90" t="s">
        <v>1997</v>
      </c>
      <c r="D10" s="285">
        <v>1</v>
      </c>
      <c r="E10" s="286" t="s">
        <v>458</v>
      </c>
      <c r="F10" s="221"/>
      <c r="G10" s="285">
        <v>1</v>
      </c>
      <c r="H10" s="279" t="s">
        <v>458</v>
      </c>
      <c r="I10" s="280" t="s">
        <v>459</v>
      </c>
      <c r="J10" s="281"/>
      <c r="K10" s="211" t="s">
        <v>47</v>
      </c>
      <c r="L10" s="238" t="s">
        <v>1998</v>
      </c>
      <c r="M10" s="198">
        <v>210.13</v>
      </c>
      <c r="N10" s="57"/>
    </row>
    <row r="11" spans="1:14" ht="15" customHeight="1">
      <c r="A11" s="57"/>
      <c r="C11" s="90"/>
      <c r="D11" s="285"/>
      <c r="E11" s="287"/>
      <c r="F11" s="207"/>
      <c r="G11" s="285"/>
      <c r="H11" s="279"/>
      <c r="I11" s="280"/>
      <c r="J11" s="281"/>
      <c r="K11" s="208"/>
      <c r="L11" s="289" t="s">
        <v>370</v>
      </c>
      <c r="M11" s="290"/>
      <c r="N11" s="57"/>
    </row>
    <row r="12" spans="1:14" ht="15" customHeight="1">
      <c r="A12" s="57"/>
      <c r="C12" s="90"/>
      <c r="D12" s="285"/>
      <c r="E12" s="288"/>
      <c r="F12" s="214"/>
      <c r="G12" s="208"/>
      <c r="H12" s="188" t="s">
        <v>189</v>
      </c>
      <c r="I12" s="209"/>
      <c r="J12" s="209"/>
      <c r="K12" s="209"/>
      <c r="L12" s="209"/>
      <c r="M12" s="210"/>
      <c r="N12" s="57"/>
    </row>
    <row r="13" spans="1:14" ht="45">
      <c r="A13" s="57"/>
      <c r="C13" s="90" t="s">
        <v>1997</v>
      </c>
      <c r="D13" s="285">
        <v>2</v>
      </c>
      <c r="E13" s="286" t="s">
        <v>716</v>
      </c>
      <c r="F13" s="221"/>
      <c r="G13" s="285">
        <v>1</v>
      </c>
      <c r="H13" s="279" t="s">
        <v>716</v>
      </c>
      <c r="I13" s="280" t="s">
        <v>717</v>
      </c>
      <c r="J13" s="281"/>
      <c r="K13" s="211" t="s">
        <v>47</v>
      </c>
      <c r="L13" s="238" t="s">
        <v>1998</v>
      </c>
      <c r="M13" s="198">
        <v>62</v>
      </c>
      <c r="N13" s="57"/>
    </row>
    <row r="14" spans="1:14" ht="15" customHeight="1">
      <c r="A14" s="57"/>
      <c r="C14" s="90"/>
      <c r="D14" s="285"/>
      <c r="E14" s="287"/>
      <c r="F14" s="207"/>
      <c r="G14" s="285"/>
      <c r="H14" s="279"/>
      <c r="I14" s="280"/>
      <c r="J14" s="281"/>
      <c r="K14" s="208"/>
      <c r="L14" s="289" t="s">
        <v>370</v>
      </c>
      <c r="M14" s="290"/>
      <c r="N14" s="57"/>
    </row>
    <row r="15" spans="1:14" ht="15" customHeight="1">
      <c r="A15" s="57"/>
      <c r="C15" s="90"/>
      <c r="D15" s="285"/>
      <c r="E15" s="288"/>
      <c r="F15" s="214"/>
      <c r="G15" s="208"/>
      <c r="H15" s="188" t="s">
        <v>189</v>
      </c>
      <c r="I15" s="209"/>
      <c r="J15" s="209"/>
      <c r="K15" s="209"/>
      <c r="L15" s="209"/>
      <c r="M15" s="210"/>
      <c r="N15" s="57"/>
    </row>
    <row r="16" spans="1:14" ht="15" customHeight="1">
      <c r="A16" s="57"/>
      <c r="C16" s="90"/>
      <c r="D16" s="195"/>
      <c r="E16" s="216" t="s">
        <v>195</v>
      </c>
      <c r="F16" s="196"/>
      <c r="G16" s="196"/>
      <c r="H16" s="196"/>
      <c r="I16" s="196"/>
      <c r="J16" s="196"/>
      <c r="K16" s="196"/>
      <c r="L16" s="196"/>
      <c r="M16" s="199"/>
    </row>
    <row r="17" spans="4:13" ht="3" customHeight="1"/>
    <row r="18" spans="4:13" ht="24.75" customHeight="1">
      <c r="D18" s="127" t="s">
        <v>209</v>
      </c>
      <c r="E18" s="282" t="s">
        <v>384</v>
      </c>
      <c r="F18" s="282"/>
      <c r="G18" s="282"/>
      <c r="H18" s="282"/>
      <c r="I18" s="282"/>
      <c r="J18" s="282"/>
      <c r="K18" s="282"/>
      <c r="L18" s="282"/>
      <c r="M18" s="282"/>
    </row>
  </sheetData>
  <sheetProtection password="FA9C" sheet="1" objects="1" scenarios="1" formatColumns="0" formatRows="0"/>
  <mergeCells count="17">
    <mergeCell ref="G13:G14"/>
    <mergeCell ref="H13:H14"/>
    <mergeCell ref="I13:I14"/>
    <mergeCell ref="J13:J14"/>
    <mergeCell ref="E18:M18"/>
    <mergeCell ref="D4:I4"/>
    <mergeCell ref="D5:I5"/>
    <mergeCell ref="D10:D12"/>
    <mergeCell ref="E10:E12"/>
    <mergeCell ref="G10:G11"/>
    <mergeCell ref="H10:H11"/>
    <mergeCell ref="I10:I11"/>
    <mergeCell ref="J10:J11"/>
    <mergeCell ref="L11:M11"/>
    <mergeCell ref="L14:M14"/>
    <mergeCell ref="D13:D15"/>
    <mergeCell ref="E13:E15"/>
  </mergeCells>
  <phoneticPr fontId="9" type="noConversion"/>
  <dataValidations count="6">
    <dataValidation type="decimal" allowBlank="1" showErrorMessage="1" errorTitle="Ошибка" error="Допускается ввод только неотрицательных чисел!" sqref="H9:M9 E9 I10:I11 I13:I14">
      <formula1>0</formula1>
      <formula2>9.99999999999999E+23</formula2>
    </dataValidation>
    <dataValidation type="decimal" allowBlank="1" showErrorMessage="1" errorTitle="Ошибка" error="Допускается ввод только действительных чисел!" sqref="M10 M13">
      <formula1>-9.99999999999999E+23</formula1>
      <formula2>9.99999999999999E+23</formula2>
    </dataValidation>
    <dataValidation allowBlank="1" showInputMessage="1" showErrorMessage="1" prompt="Выберите муниципальное образование и ОКТМО, выполнив двойной щелчок левой кнопки мыши по ячейке." sqref="H10:H11 H13:H14"/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10 E13"/>
    <dataValidation type="whole" allowBlank="1" showErrorMessage="1" errorTitle="Ошибка" error="Допускается ввод только неотрицательных целых чисел!" sqref="J10:J11 J13:J14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L10 L13">
      <formula1>900</formula1>
    </dataValidation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 codeName="List02" enableFormatConditionsCalculation="0">
    <tabColor indexed="31"/>
    <pageSetUpPr fitToPage="1"/>
  </sheetPr>
  <dimension ref="A1:G18"/>
  <sheetViews>
    <sheetView showGridLines="0" topLeftCell="C4" zoomScaleNormal="100" workbookViewId="0">
      <selection activeCell="F11" sqref="F11"/>
    </sheetView>
  </sheetViews>
  <sheetFormatPr defaultColWidth="10.5703125" defaultRowHeight="14.25"/>
  <cols>
    <col min="1" max="1" width="9.140625" style="123" hidden="1" customWidth="1"/>
    <col min="2" max="2" width="9.140625" style="121" hidden="1" customWidth="1"/>
    <col min="3" max="3" width="3.7109375" style="116" customWidth="1"/>
    <col min="4" max="4" width="3.7109375" style="57" bestFit="1" customWidth="1"/>
    <col min="5" max="5" width="61.7109375" style="57" customWidth="1"/>
    <col min="6" max="6" width="9.28515625" style="57" customWidth="1"/>
    <col min="7" max="16384" width="10.5703125" style="57"/>
  </cols>
  <sheetData>
    <row r="1" spans="3:7" hidden="1"/>
    <row r="2" spans="3:7" hidden="1"/>
    <row r="3" spans="3:7" hidden="1"/>
    <row r="4" spans="3:7" ht="3" customHeight="1">
      <c r="C4" s="115"/>
      <c r="D4" s="58"/>
      <c r="E4" s="294"/>
      <c r="F4" s="294"/>
    </row>
    <row r="5" spans="3:7" ht="30.75" customHeight="1">
      <c r="C5" s="115"/>
      <c r="D5" s="283" t="s">
        <v>435</v>
      </c>
      <c r="E5" s="283"/>
      <c r="F5" s="283"/>
    </row>
    <row r="6" spans="3:7" ht="23.1" customHeight="1">
      <c r="C6" s="115"/>
      <c r="D6" s="284" t="str">
        <f>IF(org=0,"Не определено",org)</f>
        <v>ООО "Удмуртские коммунальные системы"</v>
      </c>
      <c r="E6" s="284"/>
      <c r="F6" s="284"/>
    </row>
    <row r="7" spans="3:7" ht="3" customHeight="1">
      <c r="C7" s="115"/>
      <c r="D7" s="58"/>
      <c r="E7" s="293"/>
      <c r="F7" s="293"/>
    </row>
    <row r="8" spans="3:7" ht="23.25" thickBot="1">
      <c r="D8" s="203" t="s">
        <v>46</v>
      </c>
      <c r="E8" s="204" t="s">
        <v>219</v>
      </c>
      <c r="F8" s="204" t="s">
        <v>220</v>
      </c>
    </row>
    <row r="9" spans="3:7" ht="15" thickTop="1">
      <c r="D9" s="68" t="s">
        <v>208</v>
      </c>
      <c r="E9" s="68" t="s">
        <v>47</v>
      </c>
      <c r="F9" s="68" t="s">
        <v>5</v>
      </c>
    </row>
    <row r="10" spans="3:7" ht="22.5">
      <c r="D10" s="133" t="s">
        <v>47</v>
      </c>
      <c r="E10" s="131" t="s">
        <v>374</v>
      </c>
      <c r="F10" s="132">
        <v>5</v>
      </c>
    </row>
    <row r="11" spans="3:7" ht="22.5">
      <c r="D11" s="133" t="s">
        <v>5</v>
      </c>
      <c r="E11" s="131" t="s">
        <v>373</v>
      </c>
      <c r="F11" s="132">
        <v>1</v>
      </c>
    </row>
    <row r="12" spans="3:7" ht="45">
      <c r="D12" s="133" t="s">
        <v>6</v>
      </c>
      <c r="E12" s="131" t="s">
        <v>372</v>
      </c>
      <c r="F12" s="132">
        <v>0</v>
      </c>
    </row>
    <row r="13" spans="3:7" ht="15" customHeight="1">
      <c r="D13" s="134" t="s">
        <v>7</v>
      </c>
      <c r="E13" s="131" t="s">
        <v>207</v>
      </c>
      <c r="F13" s="135"/>
    </row>
    <row r="14" spans="3:7" ht="15" hidden="1" customHeight="1">
      <c r="D14" s="134" t="s">
        <v>221</v>
      </c>
      <c r="E14" s="291"/>
      <c r="F14" s="292"/>
    </row>
    <row r="15" spans="3:7" ht="15" customHeight="1">
      <c r="D15" s="208"/>
      <c r="E15" s="209" t="s">
        <v>218</v>
      </c>
      <c r="F15" s="210"/>
      <c r="G15" s="197"/>
    </row>
    <row r="16" spans="3:7" ht="22.5" hidden="1">
      <c r="D16" s="217" t="s">
        <v>21</v>
      </c>
      <c r="E16" s="218" t="s">
        <v>369</v>
      </c>
      <c r="F16" s="219"/>
    </row>
    <row r="17" spans="4:6" ht="3" customHeight="1">
      <c r="E17" s="130"/>
    </row>
    <row r="18" spans="4:6" ht="25.5" customHeight="1">
      <c r="D18" s="127" t="s">
        <v>209</v>
      </c>
      <c r="E18" s="295" t="s">
        <v>222</v>
      </c>
      <c r="F18" s="295"/>
    </row>
  </sheetData>
  <sheetProtection password="FA9C" sheet="1" objects="1" scenarios="1" formatColumns="0" formatRows="0"/>
  <mergeCells count="6">
    <mergeCell ref="E14:F14"/>
    <mergeCell ref="E7:F7"/>
    <mergeCell ref="E4:F4"/>
    <mergeCell ref="E18:F18"/>
    <mergeCell ref="D5:F5"/>
    <mergeCell ref="D6:F6"/>
  </mergeCells>
  <phoneticPr fontId="9" type="noConversion"/>
  <dataValidations count="1">
    <dataValidation type="whole" allowBlank="1" showErrorMessage="1" errorTitle="Ошибка" error="Допускается ввод только неотрицательных целых чисел!" sqref="F16 F10:F13">
      <formula1>0</formula1>
      <formula2>9.99999999999999E+23</formula2>
    </dataValidation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 codeName="List04">
    <tabColor indexed="31"/>
    <pageSetUpPr fitToPage="1"/>
  </sheetPr>
  <dimension ref="A1:T13"/>
  <sheetViews>
    <sheetView showGridLines="0" topLeftCell="C3" zoomScaleNormal="100" workbookViewId="0"/>
  </sheetViews>
  <sheetFormatPr defaultColWidth="10.5703125" defaultRowHeight="14.25"/>
  <cols>
    <col min="1" max="1" width="9.140625" style="86" hidden="1" customWidth="1"/>
    <col min="2" max="2" width="9.140625" style="57" hidden="1" customWidth="1"/>
    <col min="3" max="3" width="3.7109375" style="92" customWidth="1"/>
    <col min="4" max="4" width="6.28515625" style="57" bestFit="1" customWidth="1"/>
    <col min="5" max="5" width="30.7109375" style="57" customWidth="1"/>
    <col min="6" max="6" width="3.7109375" style="57" customWidth="1"/>
    <col min="7" max="7" width="6.28515625" style="57" bestFit="1" customWidth="1"/>
    <col min="8" max="8" width="31.5703125" style="57" customWidth="1"/>
    <col min="9" max="9" width="10.42578125" style="57" customWidth="1"/>
    <col min="10" max="10" width="15.42578125" style="57" hidden="1" customWidth="1"/>
    <col min="11" max="11" width="3.7109375" style="57" customWidth="1"/>
    <col min="12" max="12" width="6.28515625" style="57" bestFit="1" customWidth="1"/>
    <col min="13" max="13" width="19.42578125" style="57" customWidth="1"/>
    <col min="14" max="14" width="22.5703125" style="57" customWidth="1"/>
    <col min="15" max="17" width="20.140625" style="57" customWidth="1"/>
    <col min="18" max="18" width="6.28515625" style="57" customWidth="1"/>
    <col min="19" max="19" width="18.85546875" style="57" customWidth="1"/>
    <col min="20" max="20" width="3.7109375" style="100" customWidth="1"/>
    <col min="21" max="16384" width="10.5703125" style="57"/>
  </cols>
  <sheetData>
    <row r="1" spans="1:19" ht="16.5" hidden="1" customHeight="1"/>
    <row r="2" spans="1:19" ht="16.5" hidden="1" customHeight="1"/>
    <row r="3" spans="1:19" ht="3" customHeight="1">
      <c r="C3" s="90"/>
      <c r="D3" s="58"/>
      <c r="E3" s="58"/>
      <c r="F3" s="58"/>
      <c r="G3" s="58"/>
      <c r="H3" s="58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</row>
    <row r="4" spans="1:19" ht="22.5" customHeight="1">
      <c r="C4" s="90"/>
      <c r="D4" s="283" t="s">
        <v>404</v>
      </c>
      <c r="E4" s="283"/>
      <c r="F4" s="283"/>
      <c r="G4" s="283"/>
      <c r="H4" s="283"/>
      <c r="I4" s="283"/>
      <c r="J4" s="205"/>
      <c r="K4" s="205"/>
      <c r="L4" s="205"/>
      <c r="M4" s="205"/>
      <c r="N4" s="205"/>
      <c r="O4" s="205"/>
      <c r="P4" s="205"/>
      <c r="Q4" s="205"/>
      <c r="R4" s="205"/>
      <c r="S4" s="205"/>
    </row>
    <row r="5" spans="1:19" ht="26.25" customHeight="1">
      <c r="C5" s="90"/>
      <c r="D5" s="284" t="str">
        <f>IF(org=0,"Не определено",org)</f>
        <v>ООО "Удмуртские коммунальные системы"</v>
      </c>
      <c r="E5" s="284"/>
      <c r="F5" s="284"/>
      <c r="G5" s="284"/>
      <c r="H5" s="284"/>
      <c r="I5" s="284"/>
      <c r="J5" s="206"/>
      <c r="K5" s="206"/>
      <c r="L5" s="206"/>
      <c r="M5" s="206"/>
      <c r="N5" s="206"/>
      <c r="O5" s="206"/>
      <c r="P5" s="206"/>
      <c r="Q5" s="206"/>
      <c r="R5" s="206"/>
      <c r="S5" s="206"/>
    </row>
    <row r="6" spans="1:19" ht="3" customHeight="1">
      <c r="C6" s="90"/>
      <c r="D6" s="58"/>
      <c r="E6" s="62"/>
      <c r="F6" s="62"/>
      <c r="G6" s="62"/>
      <c r="H6" s="62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</row>
    <row r="7" spans="1:19" ht="57" thickBot="1">
      <c r="C7" s="90"/>
      <c r="D7" s="101" t="s">
        <v>46</v>
      </c>
      <c r="E7" s="102" t="s">
        <v>173</v>
      </c>
      <c r="F7" s="102"/>
      <c r="G7" s="103" t="s">
        <v>46</v>
      </c>
      <c r="H7" s="102" t="s">
        <v>175</v>
      </c>
      <c r="I7" s="104" t="s">
        <v>174</v>
      </c>
      <c r="J7" s="212" t="s">
        <v>381</v>
      </c>
      <c r="K7" s="102"/>
      <c r="L7" s="103" t="s">
        <v>46</v>
      </c>
      <c r="M7" s="212" t="s">
        <v>388</v>
      </c>
      <c r="N7" s="213" t="s">
        <v>396</v>
      </c>
      <c r="O7" s="224" t="s">
        <v>393</v>
      </c>
      <c r="P7" s="224" t="s">
        <v>392</v>
      </c>
      <c r="Q7" s="224" t="s">
        <v>394</v>
      </c>
      <c r="R7" s="103" t="s">
        <v>46</v>
      </c>
      <c r="S7" s="213" t="s">
        <v>207</v>
      </c>
    </row>
    <row r="8" spans="1:19" ht="15" thickTop="1">
      <c r="C8" s="90"/>
      <c r="D8" s="68" t="s">
        <v>47</v>
      </c>
      <c r="E8" s="68" t="s">
        <v>5</v>
      </c>
      <c r="F8" s="222"/>
      <c r="G8" s="68" t="s">
        <v>6</v>
      </c>
      <c r="H8" s="68" t="s">
        <v>7</v>
      </c>
      <c r="I8" s="68" t="s">
        <v>21</v>
      </c>
      <c r="J8" s="68" t="s">
        <v>22</v>
      </c>
      <c r="K8" s="222"/>
      <c r="L8" s="68" t="s">
        <v>22</v>
      </c>
      <c r="M8" s="68" t="s">
        <v>147</v>
      </c>
      <c r="N8" s="68" t="s">
        <v>148</v>
      </c>
      <c r="O8" s="68" t="s">
        <v>176</v>
      </c>
      <c r="P8" s="68" t="s">
        <v>177</v>
      </c>
      <c r="Q8" s="68" t="s">
        <v>178</v>
      </c>
      <c r="R8" s="68" t="s">
        <v>179</v>
      </c>
      <c r="S8" s="68" t="s">
        <v>180</v>
      </c>
    </row>
    <row r="9" spans="1:19" s="100" customFormat="1" ht="15" hidden="1" customHeight="1">
      <c r="A9" s="57"/>
      <c r="B9" s="57"/>
      <c r="C9" s="90"/>
      <c r="D9" s="105"/>
      <c r="E9" s="106"/>
      <c r="F9" s="223"/>
      <c r="G9" s="105"/>
      <c r="H9" s="106"/>
      <c r="I9" s="106"/>
      <c r="J9" s="106"/>
      <c r="K9" s="223"/>
      <c r="L9" s="106"/>
      <c r="M9" s="106"/>
      <c r="N9" s="106"/>
      <c r="O9" s="106"/>
      <c r="P9" s="106"/>
      <c r="Q9" s="106"/>
      <c r="R9" s="106"/>
      <c r="S9" s="106"/>
    </row>
    <row r="10" spans="1:19" s="100" customFormat="1" ht="15" customHeight="1">
      <c r="A10" s="57"/>
      <c r="B10" s="57"/>
      <c r="C10" s="90"/>
      <c r="D10" s="195"/>
      <c r="E10" s="216" t="s">
        <v>195</v>
      </c>
      <c r="F10" s="196"/>
      <c r="G10" s="196"/>
      <c r="H10" s="196"/>
      <c r="I10" s="196"/>
      <c r="J10" s="196"/>
      <c r="K10" s="196"/>
      <c r="L10" s="196"/>
      <c r="M10" s="196"/>
      <c r="N10" s="196"/>
      <c r="O10" s="196"/>
      <c r="P10" s="196"/>
      <c r="Q10" s="196"/>
      <c r="R10" s="196"/>
      <c r="S10" s="199"/>
    </row>
    <row r="11" spans="1:19" s="100" customFormat="1" ht="3" customHeight="1">
      <c r="A11" s="86"/>
      <c r="B11" s="57"/>
      <c r="C11" s="92"/>
      <c r="D11" s="57"/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7"/>
      <c r="R11" s="57"/>
      <c r="S11" s="57"/>
    </row>
    <row r="12" spans="1:19" s="100" customFormat="1" ht="24" customHeight="1">
      <c r="A12" s="86"/>
      <c r="B12" s="57"/>
      <c r="C12" s="92"/>
      <c r="D12" s="127" t="s">
        <v>209</v>
      </c>
      <c r="E12" s="282" t="s">
        <v>403</v>
      </c>
      <c r="F12" s="282"/>
      <c r="G12" s="282"/>
      <c r="H12" s="282"/>
      <c r="I12" s="282"/>
      <c r="J12" s="282"/>
      <c r="K12" s="282"/>
      <c r="L12" s="282"/>
      <c r="M12" s="282"/>
      <c r="N12" s="282"/>
      <c r="O12" s="282"/>
      <c r="P12" s="282"/>
      <c r="Q12" s="282"/>
      <c r="R12" s="282"/>
      <c r="S12" s="282"/>
    </row>
    <row r="13" spans="1:19">
      <c r="D13" s="127" t="s">
        <v>387</v>
      </c>
      <c r="E13" s="296" t="s">
        <v>383</v>
      </c>
      <c r="F13" s="296"/>
      <c r="G13" s="296"/>
      <c r="H13" s="296"/>
      <c r="I13" s="296"/>
      <c r="J13" s="296"/>
      <c r="K13" s="296"/>
      <c r="L13" s="296"/>
      <c r="M13" s="296"/>
      <c r="N13" s="296"/>
      <c r="O13" s="296"/>
      <c r="P13" s="296"/>
      <c r="Q13" s="296"/>
      <c r="R13" s="296"/>
      <c r="S13" s="296"/>
    </row>
  </sheetData>
  <sheetProtection password="FA9C" sheet="1" objects="1" scenarios="1" formatColumns="0" formatRows="0"/>
  <mergeCells count="4">
    <mergeCell ref="D4:I4"/>
    <mergeCell ref="D5:I5"/>
    <mergeCell ref="E12:S12"/>
    <mergeCell ref="E13:S13"/>
  </mergeCells>
  <dataValidations count="1">
    <dataValidation type="decimal" allowBlank="1" showErrorMessage="1" errorTitle="Ошибка" error="Допускается ввод только неотрицательных чисел!" sqref="E9 H9:J9 L9:S9">
      <formula1>0</formula1>
      <formula2>9.99999999999999E+23</formula2>
    </dataValidation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>
  <sheetPr codeName="List03">
    <tabColor rgb="FFCCCCFF"/>
    <pageSetUpPr fitToPage="1"/>
  </sheetPr>
  <dimension ref="A1:I14"/>
  <sheetViews>
    <sheetView showGridLines="0" tabSelected="1" topLeftCell="C4" zoomScaleNormal="100" workbookViewId="0">
      <selection activeCell="E15" sqref="E15"/>
    </sheetView>
  </sheetViews>
  <sheetFormatPr defaultRowHeight="14.25"/>
  <cols>
    <col min="1" max="1" width="9.140625" style="87" hidden="1" customWidth="1"/>
    <col min="2" max="2" width="9.140625" style="80" hidden="1" customWidth="1"/>
    <col min="3" max="3" width="3.7109375" style="89" customWidth="1"/>
    <col min="4" max="4" width="7" style="79" bestFit="1" customWidth="1"/>
    <col min="5" max="5" width="31.7109375" style="79" customWidth="1"/>
    <col min="6" max="6" width="38.140625" style="79" customWidth="1"/>
    <col min="7" max="7" width="13.7109375" style="79" customWidth="1"/>
    <col min="8" max="8" width="35.7109375" style="79" customWidth="1"/>
    <col min="9" max="9" width="5.7109375" style="79" customWidth="1"/>
    <col min="10" max="16384" width="9.140625" style="79"/>
  </cols>
  <sheetData>
    <row r="1" spans="1:9" hidden="1"/>
    <row r="2" spans="1:9" hidden="1"/>
    <row r="3" spans="1:9" hidden="1"/>
    <row r="4" spans="1:9" ht="3" customHeight="1"/>
    <row r="5" spans="1:9" s="57" customFormat="1" ht="42" customHeight="1">
      <c r="A5" s="86"/>
      <c r="C5" s="90"/>
      <c r="D5" s="283" t="s">
        <v>377</v>
      </c>
      <c r="E5" s="283"/>
      <c r="F5" s="283"/>
      <c r="G5" s="283"/>
      <c r="H5" s="84"/>
    </row>
    <row r="6" spans="1:9" s="57" customFormat="1" ht="23.1" customHeight="1">
      <c r="A6" s="86"/>
      <c r="C6" s="90"/>
      <c r="D6" s="284" t="str">
        <f>IF(org=0,"Не определено",org)</f>
        <v>ООО "Удмуртские коммунальные системы"</v>
      </c>
      <c r="E6" s="284"/>
      <c r="F6" s="284"/>
      <c r="G6" s="284"/>
      <c r="H6" s="85"/>
    </row>
    <row r="7" spans="1:9" ht="3" customHeight="1">
      <c r="D7" s="83"/>
      <c r="E7" s="83"/>
      <c r="G7" s="83"/>
      <c r="H7" s="83"/>
    </row>
    <row r="8" spans="1:9" s="81" customFormat="1" hidden="1">
      <c r="A8" s="87"/>
      <c r="B8" s="80"/>
      <c r="C8" s="89"/>
      <c r="D8" s="107"/>
      <c r="E8" s="107"/>
      <c r="G8" s="107"/>
      <c r="H8" s="107"/>
      <c r="I8" s="82"/>
    </row>
    <row r="9" spans="1:9" ht="36" customHeight="1" thickBot="1">
      <c r="D9" s="108" t="s">
        <v>46</v>
      </c>
      <c r="E9" s="108" t="s">
        <v>145</v>
      </c>
      <c r="F9" s="108" t="s">
        <v>149</v>
      </c>
      <c r="G9" s="108" t="s">
        <v>144</v>
      </c>
      <c r="H9" s="108" t="s">
        <v>143</v>
      </c>
      <c r="I9" s="2"/>
    </row>
    <row r="10" spans="1:9" ht="15" customHeight="1" thickTop="1">
      <c r="D10" s="68" t="s">
        <v>47</v>
      </c>
      <c r="E10" s="68" t="s">
        <v>5</v>
      </c>
      <c r="F10" s="68" t="s">
        <v>6</v>
      </c>
      <c r="G10" s="68" t="s">
        <v>7</v>
      </c>
      <c r="H10" s="68" t="s">
        <v>148</v>
      </c>
    </row>
    <row r="11" spans="1:9" customFormat="1" ht="60" customHeight="1">
      <c r="A11" s="297" t="s">
        <v>47</v>
      </c>
      <c r="B11" s="78"/>
      <c r="C11" s="91"/>
      <c r="D11" s="109" t="str">
        <f>A11</f>
        <v>1</v>
      </c>
      <c r="E11" s="298" t="str">
        <f>"Информация о наличии (отсутствии) технической возможности подключения (технологического присоединения) к системе "&amp; TSphere_full&amp;", а также о регистрации и ходе реализации заявок на подключение (технологическое присоединение) к системе "&amp; TSphere_full &amp; "(пункт 22 Постановление Правительства РФ от 05.07.2013 N 570 ""О стандартах раскрытия информации теплоснабжающими организациями, теплосетевыми организациями и органами регулирования"")"</f>
        <v>Информация о наличии (отсутствии) технической возможности подключения (технологического присоединения) к системе теплоснабжения и сфере оказания услуг по передаче тепловой энергии, а также о регистрации и ходе реализации заявок на подключение (технологическое присоединение) к системе теплоснабжения и сфере оказания услуг по передаче тепловой энергии(пункт 22 Постановление Правительства РФ от 05.07.2013 N 570 "О стандартах раскрытия информации теплоснабжающими организациями, теплосетевыми организациями и органами регулирования")</v>
      </c>
      <c r="F11" s="299"/>
      <c r="G11" s="299"/>
      <c r="H11" s="299"/>
      <c r="I11" s="1"/>
    </row>
    <row r="12" spans="1:9" customFormat="1" ht="55.5" customHeight="1">
      <c r="A12" s="297"/>
      <c r="B12" s="78"/>
      <c r="C12" s="91"/>
      <c r="D12" s="110" t="str">
        <f>A11&amp;".1"</f>
        <v>1.1</v>
      </c>
      <c r="E12" s="119" t="s">
        <v>197</v>
      </c>
      <c r="F12" s="231" t="s">
        <v>2005</v>
      </c>
      <c r="G12" s="194" t="s">
        <v>2006</v>
      </c>
      <c r="H12" s="247" t="s">
        <v>2007</v>
      </c>
      <c r="I12" s="1"/>
    </row>
    <row r="13" spans="1:9" ht="15" customHeight="1">
      <c r="A13" s="79"/>
      <c r="B13" s="79"/>
      <c r="C13" s="79"/>
      <c r="D13" s="187"/>
      <c r="E13" s="188" t="s">
        <v>131</v>
      </c>
      <c r="F13" s="189"/>
      <c r="G13" s="189"/>
      <c r="H13" s="189"/>
      <c r="I13" s="2"/>
    </row>
    <row r="14" spans="1:9" ht="18.75" customHeight="1">
      <c r="A14" s="79"/>
      <c r="B14" s="79"/>
      <c r="C14" s="79"/>
    </row>
  </sheetData>
  <sheetProtection password="FA9C" sheet="1" objects="1" scenarios="1" formatColumns="0" formatRows="0"/>
  <mergeCells count="4">
    <mergeCell ref="D6:G6"/>
    <mergeCell ref="A11:A12"/>
    <mergeCell ref="D5:G5"/>
    <mergeCell ref="E11:H11"/>
  </mergeCells>
  <phoneticPr fontId="8" type="noConversion"/>
  <dataValidations count="3">
    <dataValidation type="textLength" operator="lessThanOrEqual" allowBlank="1" showInputMessage="1" showErrorMessage="1" errorTitle="Ошибка" error="Допускается ввод не более 900 символов!" sqref="F12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гиперссылку в ячейку! _x000a_Для редактирования указанной гиперссылки или перехода по ней выполните двойной щелчок левой клавиши мыши по ячейке." sqref="H12">
      <formula1>900</formula1>
    </dataValidation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 в формате - 'ДД.ММ.ГГГГ'" sqref="G12"/>
  </dataValidations>
  <printOptions horizontalCentered="1"/>
  <pageMargins left="0.24000000000000002" right="0.24000000000000002" top="0.24000000000000002" bottom="0.24000000000000002" header="0.24000000000000002" footer="0.24000000000000002"/>
  <pageSetup paperSize="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104</vt:i4>
      </vt:variant>
    </vt:vector>
  </HeadingPairs>
  <TitlesOfParts>
    <vt:vector size="111" baseType="lpstr">
      <vt:lpstr>Инструкция</vt:lpstr>
      <vt:lpstr>Титульный</vt:lpstr>
      <vt:lpstr>Список СТ (не дифф)</vt:lpstr>
      <vt:lpstr>ТС доступ (не дифф)</vt:lpstr>
      <vt:lpstr>Ссылки на публикации</vt:lpstr>
      <vt:lpstr>Комментарии</vt:lpstr>
      <vt:lpstr>Проверка</vt:lpstr>
      <vt:lpstr>checkCell_1</vt:lpstr>
      <vt:lpstr>checkCell_2</vt:lpstr>
      <vt:lpstr>checkCell_3</vt:lpstr>
      <vt:lpstr>checkCell_4</vt:lpstr>
      <vt:lpstr>chkGetUpdatesValue</vt:lpstr>
      <vt:lpstr>chkNoUpdatesValue</vt:lpstr>
      <vt:lpstr>code</vt:lpstr>
      <vt:lpstr>count_refusal</vt:lpstr>
      <vt:lpstr>Date_of_publication_ref</vt:lpstr>
      <vt:lpstr>differentially_TS_flag</vt:lpstr>
      <vt:lpstr>DocProp_TemplateCode</vt:lpstr>
      <vt:lpstr>DocProp_Version</vt:lpstr>
      <vt:lpstr>et_Comm</vt:lpstr>
      <vt:lpstr>et_List01_1</vt:lpstr>
      <vt:lpstr>et_List01_2</vt:lpstr>
      <vt:lpstr>et_List01_3</vt:lpstr>
      <vt:lpstr>et_List02_1</vt:lpstr>
      <vt:lpstr>et_List02_2</vt:lpstr>
      <vt:lpstr>et_List03</vt:lpstr>
      <vt:lpstr>et_List04_1</vt:lpstr>
      <vt:lpstr>et_List04_2</vt:lpstr>
      <vt:lpstr>et_List04_3</vt:lpstr>
      <vt:lpstr>et_List04_4</vt:lpstr>
      <vt:lpstr>fil</vt:lpstr>
      <vt:lpstr>fil_flag</vt:lpstr>
      <vt:lpstr>FirstLine</vt:lpstr>
      <vt:lpstr>flag_publication</vt:lpstr>
      <vt:lpstr>god</vt:lpstr>
      <vt:lpstr>id_rate</vt:lpstr>
      <vt:lpstr>Info_FilFlag</vt:lpstr>
      <vt:lpstr>Info_ForMOInListMO</vt:lpstr>
      <vt:lpstr>Info_ForMRInListMO</vt:lpstr>
      <vt:lpstr>Info_ForSKIInListMO</vt:lpstr>
      <vt:lpstr>Info_ForSKINumberInListMO</vt:lpstr>
      <vt:lpstr>Info_NoteStandarts</vt:lpstr>
      <vt:lpstr>Info_PeriodInTitle</vt:lpstr>
      <vt:lpstr>Info_PublicationNotDisclosed</vt:lpstr>
      <vt:lpstr>Info_PublicationPdf</vt:lpstr>
      <vt:lpstr>Info_PublicationWeb</vt:lpstr>
      <vt:lpstr>Info_TitleGroupRates</vt:lpstr>
      <vt:lpstr>Info_TitleIdRate</vt:lpstr>
      <vt:lpstr>Info_TitleIdRateNote</vt:lpstr>
      <vt:lpstr>Info_TitleKindPublication</vt:lpstr>
      <vt:lpstr>Info_TitlePublication</vt:lpstr>
      <vt:lpstr>inn</vt:lpstr>
      <vt:lpstr>Instr_1</vt:lpstr>
      <vt:lpstr>Instr_2</vt:lpstr>
      <vt:lpstr>Instr_3</vt:lpstr>
      <vt:lpstr>Instr_4</vt:lpstr>
      <vt:lpstr>Instr_5</vt:lpstr>
      <vt:lpstr>Instr_6</vt:lpstr>
      <vt:lpstr>Instr_7</vt:lpstr>
      <vt:lpstr>Instr_8</vt:lpstr>
      <vt:lpstr>ipr_pub</vt:lpstr>
      <vt:lpstr>kind_of_NDS</vt:lpstr>
      <vt:lpstr>kind_of_publication</vt:lpstr>
      <vt:lpstr>kind_of_unit</vt:lpstr>
      <vt:lpstr>kpp</vt:lpstr>
      <vt:lpstr>LIST_MR_MO_OKTMO</vt:lpstr>
      <vt:lpstr>List02_p3</vt:lpstr>
      <vt:lpstr>List02_p6</vt:lpstr>
      <vt:lpstr>logical</vt:lpstr>
      <vt:lpstr>mo_List01</vt:lpstr>
      <vt:lpstr>mo_List04</vt:lpstr>
      <vt:lpstr>MONTH</vt:lpstr>
      <vt:lpstr>mr_List01</vt:lpstr>
      <vt:lpstr>mr_List04</vt:lpstr>
      <vt:lpstr>nameSource_strPublication_1</vt:lpstr>
      <vt:lpstr>org</vt:lpstr>
      <vt:lpstr>Org_Address</vt:lpstr>
      <vt:lpstr>Org_buhg</vt:lpstr>
      <vt:lpstr>Org_main</vt:lpstr>
      <vt:lpstr>Org_otv_lico</vt:lpstr>
      <vt:lpstr>pDel_Comm</vt:lpstr>
      <vt:lpstr>pDel_List01_1</vt:lpstr>
      <vt:lpstr>pDel_List01_2</vt:lpstr>
      <vt:lpstr>pDel_List01_3</vt:lpstr>
      <vt:lpstr>pDel_List02_1</vt:lpstr>
      <vt:lpstr>pDel_List03</vt:lpstr>
      <vt:lpstr>pDel_List04_1</vt:lpstr>
      <vt:lpstr>pDel_List04_2</vt:lpstr>
      <vt:lpstr>pDel_List04_3</vt:lpstr>
      <vt:lpstr>pDel_List04_4</vt:lpstr>
      <vt:lpstr>pIns_Comm</vt:lpstr>
      <vt:lpstr>pIns_List01_1</vt:lpstr>
      <vt:lpstr>pIns_List02_1</vt:lpstr>
      <vt:lpstr>pIns_List03</vt:lpstr>
      <vt:lpstr>pIns_List04_1</vt:lpstr>
      <vt:lpstr>prd2_q</vt:lpstr>
      <vt:lpstr>QUARTER</vt:lpstr>
      <vt:lpstr>REESTR_ORG_RANGE</vt:lpstr>
      <vt:lpstr>REGION</vt:lpstr>
      <vt:lpstr>region_name</vt:lpstr>
      <vt:lpstr>SKI_number</vt:lpstr>
      <vt:lpstr>strPublication</vt:lpstr>
      <vt:lpstr>TECH_ORG_ID</vt:lpstr>
      <vt:lpstr>TSphere</vt:lpstr>
      <vt:lpstr>TSphere_full</vt:lpstr>
      <vt:lpstr>TSphere_trans</vt:lpstr>
      <vt:lpstr>UpdStatus</vt:lpstr>
      <vt:lpstr>vdet</vt:lpstr>
      <vt:lpstr>version</vt:lpstr>
      <vt:lpstr>Website_address_internet</vt:lpstr>
      <vt:lpstr>year_list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Информация о наличии (отсутствии) технической возможности подключения (технологического присоединения) к системе теплоснабжения, а также о ходе реализации заявок на подключение (технологическое присоединение) к системе теплоснабжения (квартальные)</dc:title>
  <dc:subject>Информация о наличии (отсутствии) технической возможности подключения (технологического присоединения) к системе теплоснабжения, а также о ходе реализации заявок на подключение (технологическое присоединение) к системе теплоснабжения (квартальные)</dc:subject>
  <dc:creator>--</dc:creator>
  <cp:lastModifiedBy>ggre002</cp:lastModifiedBy>
  <cp:lastPrinted>2016-10-27T10:16:32Z</cp:lastPrinted>
  <dcterms:created xsi:type="dcterms:W3CDTF">2004-05-21T07:18:45Z</dcterms:created>
  <dcterms:modified xsi:type="dcterms:W3CDTF">2017-01-30T05:26:41Z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itTemplate">
    <vt:bool>true</vt:bool>
  </property>
  <property fmtid="{D5CDD505-2E9C-101B-9397-08002B2CF9AE}" pid="3" name="Version">
    <vt:lpwstr>JKH.OPEN.INFO.QUARTER.WARM</vt:lpwstr>
  </property>
  <property fmtid="{D5CDD505-2E9C-101B-9397-08002B2CF9AE}" pid="4" name="UserComments">
    <vt:lpwstr/>
  </property>
  <property fmtid="{D5CDD505-2E9C-101B-9397-08002B2CF9AE}" pid="5" name="PeriodLength">
    <vt:lpwstr/>
  </property>
  <property fmtid="{D5CDD505-2E9C-101B-9397-08002B2CF9AE}" pid="6" name="XsltDocFilePath">
    <vt:lpwstr/>
  </property>
  <property fmtid="{D5CDD505-2E9C-101B-9397-08002B2CF9AE}" pid="7" name="XslViewFilePath">
    <vt:lpwstr/>
  </property>
  <property fmtid="{D5CDD505-2E9C-101B-9397-08002B2CF9AE}" pid="8" name="RootDocFilePath">
    <vt:lpwstr/>
  </property>
  <property fmtid="{D5CDD505-2E9C-101B-9397-08002B2CF9AE}" pid="9" name="HtmlTempFilePath">
    <vt:lpwstr/>
  </property>
  <property fmtid="{D5CDD505-2E9C-101B-9397-08002B2CF9AE}" pid="10" name="keywords">
    <vt:lpwstr/>
  </property>
  <property fmtid="{D5CDD505-2E9C-101B-9397-08002B2CF9AE}" pid="11" name="Status">
    <vt:lpwstr>1</vt:lpwstr>
  </property>
  <property fmtid="{D5CDD505-2E9C-101B-9397-08002B2CF9AE}" pid="12" name="CurrentVersion">
    <vt:lpwstr>6.0.1</vt:lpwstr>
  </property>
  <property fmtid="{D5CDD505-2E9C-101B-9397-08002B2CF9AE}" pid="13" name="XMLTempFilePath">
    <vt:lpwstr/>
  </property>
  <property fmtid="{D5CDD505-2E9C-101B-9397-08002B2CF9AE}" pid="14" name="entityid">
    <vt:lpwstr/>
  </property>
  <property fmtid="{D5CDD505-2E9C-101B-9397-08002B2CF9AE}" pid="15" name="Period">
    <vt:lpwstr/>
  </property>
  <property fmtid="{D5CDD505-2E9C-101B-9397-08002B2CF9AE}" pid="16" name="TemplateOperationMode">
    <vt:i4>3</vt:i4>
  </property>
  <property fmtid="{D5CDD505-2E9C-101B-9397-08002B2CF9AE}" pid="17" name="Periodicity">
    <vt:lpwstr>QUAR</vt:lpwstr>
  </property>
  <property fmtid="{D5CDD505-2E9C-101B-9397-08002B2CF9AE}" pid="18" name="TypePlanning">
    <vt:lpwstr>FACT</vt:lpwstr>
  </property>
  <property fmtid="{D5CDD505-2E9C-101B-9397-08002B2CF9AE}" pid="19" name="ProtectBook">
    <vt:i4>0</vt:i4>
  </property>
</Properties>
</file>